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921BBDDC-D6C0-460E-ABE1-39DD8D6F24D5}" xr6:coauthVersionLast="47" xr6:coauthVersionMax="47" xr10:uidLastSave="{00000000-0000-0000-0000-000000000000}"/>
  <workbookProtection workbookAlgorithmName="SHA-512" workbookHashValue="5+gy3V98Qr0Fj+atIc2NfAZlvkheqh6BEUfww0UjLbQ2OIUP9et5hMWd+S4Ld+5Jh619pr0EA4lTi2xkHHuIcw==" workbookSaltValue="YFv9gxypjpxaPlXVJ62jTA==" workbookSpinCount="100000" lockStructure="1"/>
  <bookViews>
    <workbookView xWindow="-120" yWindow="-120" windowWidth="29040" windowHeight="15840" firstSheet="1" activeTab="1" xr2:uid="{00000000-000D-0000-FFFF-FFFF00000000}"/>
  </bookViews>
  <sheets>
    <sheet name="申込手順" sheetId="9" state="hidden" r:id="rId1"/>
    <sheet name="申込書" sheetId="10" r:id="rId2"/>
    <sheet name="別紙" sheetId="3" r:id="rId3"/>
    <sheet name="受講案内差込用" sheetId="11" state="hidden" r:id="rId4"/>
    <sheet name="研修申込UTFup用" sheetId="12" state="hidden" r:id="rId5"/>
    <sheet name="アップ用CSV" sheetId="7" state="hidden" r:id="rId6"/>
  </sheets>
  <definedNames>
    <definedName name="_xlnm._FilterDatabase" localSheetId="2" hidden="1">別紙!$G$4:$G$8</definedName>
    <definedName name="_xlnm.Criteria" localSheetId="2">別紙!$D$4:$D$8</definedName>
    <definedName name="_xlnm.Print_Area" localSheetId="0">申込手順!$A$1:$G$43</definedName>
    <definedName name="_xlnm.Print_Area" localSheetId="1">申込書!$A$1:$G$41</definedName>
    <definedName name="_xlnm.Print_Area" localSheetId="2">別紙!$A$1:$Q$57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3" i="7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2" i="12"/>
  <c r="K2" i="12"/>
  <c r="L2" i="7"/>
  <c r="E2" i="7" l="1"/>
  <c r="C2" i="7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2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G2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3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4" i="7"/>
  <c r="A3" i="7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2" i="11"/>
  <c r="I49" i="11"/>
  <c r="D49" i="11"/>
  <c r="C49" i="11"/>
  <c r="I48" i="11"/>
  <c r="D48" i="11"/>
  <c r="C48" i="11"/>
  <c r="I47" i="11"/>
  <c r="D47" i="11"/>
  <c r="C47" i="11"/>
  <c r="I46" i="11"/>
  <c r="D46" i="11"/>
  <c r="C46" i="11"/>
  <c r="I45" i="11"/>
  <c r="D45" i="11"/>
  <c r="C45" i="11"/>
  <c r="I44" i="11"/>
  <c r="D44" i="11"/>
  <c r="C44" i="11"/>
  <c r="I43" i="11"/>
  <c r="D43" i="11"/>
  <c r="C43" i="11"/>
  <c r="I42" i="11"/>
  <c r="D42" i="11"/>
  <c r="C42" i="11"/>
  <c r="I41" i="11"/>
  <c r="D41" i="11"/>
  <c r="C41" i="11"/>
  <c r="I40" i="11"/>
  <c r="D40" i="11"/>
  <c r="C40" i="11"/>
  <c r="I39" i="11"/>
  <c r="D39" i="11"/>
  <c r="C39" i="11"/>
  <c r="I38" i="11"/>
  <c r="D38" i="11"/>
  <c r="C38" i="11"/>
  <c r="I37" i="11"/>
  <c r="D37" i="11"/>
  <c r="C37" i="11"/>
  <c r="I36" i="11"/>
  <c r="D36" i="11"/>
  <c r="C36" i="11"/>
  <c r="I35" i="11"/>
  <c r="D35" i="11"/>
  <c r="C35" i="11"/>
  <c r="I34" i="11"/>
  <c r="D34" i="11"/>
  <c r="C34" i="11"/>
  <c r="I33" i="11"/>
  <c r="D33" i="11"/>
  <c r="C33" i="11"/>
  <c r="I32" i="11"/>
  <c r="D32" i="11"/>
  <c r="C32" i="11"/>
  <c r="I31" i="11"/>
  <c r="D31" i="11"/>
  <c r="C31" i="11"/>
  <c r="I30" i="11"/>
  <c r="D30" i="11"/>
  <c r="C30" i="11"/>
  <c r="I29" i="11"/>
  <c r="D29" i="11"/>
  <c r="C29" i="11"/>
  <c r="I28" i="11"/>
  <c r="D28" i="11"/>
  <c r="C28" i="11"/>
  <c r="I27" i="11"/>
  <c r="D27" i="11"/>
  <c r="C27" i="11"/>
  <c r="I26" i="11"/>
  <c r="D26" i="11"/>
  <c r="C26" i="11"/>
  <c r="I25" i="11"/>
  <c r="D25" i="11"/>
  <c r="C25" i="11"/>
  <c r="I24" i="11"/>
  <c r="D24" i="11"/>
  <c r="C24" i="11"/>
  <c r="I23" i="11"/>
  <c r="D23" i="11"/>
  <c r="C23" i="11"/>
  <c r="I22" i="11"/>
  <c r="D22" i="11"/>
  <c r="C22" i="11"/>
  <c r="I21" i="11"/>
  <c r="D21" i="11"/>
  <c r="C21" i="11"/>
  <c r="I20" i="11"/>
  <c r="D20" i="11"/>
  <c r="C20" i="11"/>
  <c r="I19" i="11"/>
  <c r="D19" i="11"/>
  <c r="C19" i="11"/>
  <c r="I18" i="11"/>
  <c r="D18" i="11"/>
  <c r="C18" i="11"/>
  <c r="I17" i="11"/>
  <c r="D17" i="11"/>
  <c r="C17" i="11"/>
  <c r="I16" i="11"/>
  <c r="D16" i="11"/>
  <c r="C16" i="11"/>
  <c r="I15" i="11"/>
  <c r="D15" i="11"/>
  <c r="C15" i="11"/>
  <c r="I14" i="11"/>
  <c r="D14" i="11"/>
  <c r="C14" i="11"/>
  <c r="I13" i="11"/>
  <c r="D13" i="11"/>
  <c r="C13" i="11"/>
  <c r="I12" i="11"/>
  <c r="D12" i="11"/>
  <c r="C12" i="11"/>
  <c r="I11" i="11"/>
  <c r="D11" i="11"/>
  <c r="C11" i="11"/>
  <c r="I10" i="11"/>
  <c r="D10" i="11"/>
  <c r="C10" i="11"/>
  <c r="I9" i="11"/>
  <c r="D9" i="11"/>
  <c r="C9" i="11"/>
  <c r="I8" i="11"/>
  <c r="D8" i="11"/>
  <c r="C8" i="11"/>
  <c r="I7" i="11"/>
  <c r="D7" i="11"/>
  <c r="C7" i="11"/>
  <c r="I6" i="11"/>
  <c r="D6" i="11"/>
  <c r="C6" i="11"/>
  <c r="I5" i="11"/>
  <c r="D5" i="11"/>
  <c r="C5" i="11"/>
  <c r="I4" i="11"/>
  <c r="D4" i="11"/>
  <c r="C4" i="11"/>
  <c r="I3" i="11"/>
  <c r="D3" i="11"/>
  <c r="C3" i="11"/>
  <c r="I2" i="11"/>
  <c r="D2" i="11"/>
  <c r="C2" i="11"/>
  <c r="Q2" i="7"/>
  <c r="K2" i="7"/>
  <c r="C32" i="7"/>
  <c r="D32" i="7"/>
  <c r="E32" i="7"/>
  <c r="F32" i="7"/>
  <c r="J32" i="7"/>
  <c r="L32" i="7"/>
  <c r="C33" i="7"/>
  <c r="D33" i="7"/>
  <c r="E33" i="7"/>
  <c r="F33" i="7"/>
  <c r="J33" i="7"/>
  <c r="L33" i="7"/>
  <c r="C34" i="7"/>
  <c r="D34" i="7"/>
  <c r="E34" i="7"/>
  <c r="F34" i="7"/>
  <c r="J34" i="7"/>
  <c r="L34" i="7"/>
  <c r="C35" i="7"/>
  <c r="D35" i="7"/>
  <c r="E35" i="7"/>
  <c r="F35" i="7"/>
  <c r="J35" i="7"/>
  <c r="L35" i="7"/>
  <c r="C36" i="7"/>
  <c r="D36" i="7"/>
  <c r="E36" i="7"/>
  <c r="F36" i="7"/>
  <c r="J36" i="7"/>
  <c r="L36" i="7"/>
  <c r="C37" i="7"/>
  <c r="D37" i="7"/>
  <c r="E37" i="7"/>
  <c r="F37" i="7"/>
  <c r="J37" i="7"/>
  <c r="L37" i="7"/>
  <c r="C38" i="7"/>
  <c r="D38" i="7"/>
  <c r="E38" i="7"/>
  <c r="F38" i="7"/>
  <c r="J38" i="7"/>
  <c r="L38" i="7"/>
  <c r="C39" i="7"/>
  <c r="D39" i="7"/>
  <c r="E39" i="7"/>
  <c r="F39" i="7"/>
  <c r="J39" i="7"/>
  <c r="L39" i="7"/>
  <c r="C40" i="7"/>
  <c r="D40" i="7"/>
  <c r="E40" i="7"/>
  <c r="F40" i="7"/>
  <c r="J40" i="7"/>
  <c r="L40" i="7"/>
  <c r="C41" i="7"/>
  <c r="D41" i="7"/>
  <c r="E41" i="7"/>
  <c r="F41" i="7"/>
  <c r="J41" i="7"/>
  <c r="L41" i="7"/>
  <c r="C42" i="7"/>
  <c r="D42" i="7"/>
  <c r="E42" i="7"/>
  <c r="F42" i="7"/>
  <c r="J42" i="7"/>
  <c r="L42" i="7"/>
  <c r="C43" i="7"/>
  <c r="D43" i="7"/>
  <c r="E43" i="7"/>
  <c r="F43" i="7"/>
  <c r="J43" i="7"/>
  <c r="L43" i="7"/>
  <c r="C44" i="7"/>
  <c r="D44" i="7"/>
  <c r="E44" i="7"/>
  <c r="F44" i="7"/>
  <c r="J44" i="7"/>
  <c r="L44" i="7"/>
  <c r="C45" i="7"/>
  <c r="D45" i="7"/>
  <c r="E45" i="7"/>
  <c r="F45" i="7"/>
  <c r="J45" i="7"/>
  <c r="L45" i="7"/>
  <c r="C46" i="7"/>
  <c r="D46" i="7"/>
  <c r="E46" i="7"/>
  <c r="F46" i="7"/>
  <c r="J46" i="7"/>
  <c r="L46" i="7"/>
  <c r="C47" i="7"/>
  <c r="D47" i="7"/>
  <c r="E47" i="7"/>
  <c r="F47" i="7"/>
  <c r="J47" i="7"/>
  <c r="L47" i="7"/>
  <c r="C48" i="7"/>
  <c r="D48" i="7"/>
  <c r="E48" i="7"/>
  <c r="F48" i="7"/>
  <c r="J48" i="7"/>
  <c r="L48" i="7"/>
  <c r="C49" i="7"/>
  <c r="D49" i="7"/>
  <c r="E49" i="7"/>
  <c r="F49" i="7"/>
  <c r="J49" i="7"/>
  <c r="L49" i="7"/>
  <c r="C50" i="7"/>
  <c r="D50" i="7"/>
  <c r="E50" i="7"/>
  <c r="F50" i="7"/>
  <c r="J50" i="7"/>
  <c r="L50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J4" i="7"/>
  <c r="J5" i="7"/>
  <c r="J6" i="7"/>
  <c r="J3" i="7"/>
  <c r="F4" i="7"/>
  <c r="F5" i="7"/>
  <c r="F6" i="7"/>
  <c r="F3" i="7"/>
  <c r="E4" i="7"/>
  <c r="E5" i="7"/>
  <c r="E6" i="7"/>
  <c r="E3" i="7"/>
  <c r="D4" i="7"/>
  <c r="D5" i="7"/>
  <c r="D6" i="7"/>
  <c r="C4" i="7"/>
  <c r="C5" i="7"/>
  <c r="C6" i="7"/>
  <c r="D3" i="7"/>
  <c r="C3" i="7"/>
</calcChain>
</file>

<file path=xl/sharedStrings.xml><?xml version="1.0" encoding="utf-8"?>
<sst xmlns="http://schemas.openxmlformats.org/spreadsheetml/2006/main" count="885" uniqueCount="195">
  <si>
    <t>法人申込書</t>
    <rPh sb="0" eb="2">
      <t>ホウジン</t>
    </rPh>
    <rPh sb="2" eb="5">
      <t>モウシコミショ</t>
    </rPh>
    <phoneticPr fontId="28"/>
  </si>
  <si>
    <t>注意事項</t>
    <rPh sb="0" eb="4">
      <t>チュウイジコウ</t>
    </rPh>
    <phoneticPr fontId="28"/>
  </si>
  <si>
    <t>送付先メールアドレス：</t>
    <rPh sb="0" eb="3">
      <t>ソウフサキ</t>
    </rPh>
    <phoneticPr fontId="28"/>
  </si>
  <si>
    <t>iryoshuri@soukensui.or.jp</t>
    <phoneticPr fontId="28"/>
  </si>
  <si>
    <t>申込日（西暦）</t>
    <rPh sb="0" eb="2">
      <t>モウシコミ</t>
    </rPh>
    <rPh sb="2" eb="3">
      <t>ビ</t>
    </rPh>
    <rPh sb="4" eb="6">
      <t>セイレキ</t>
    </rPh>
    <phoneticPr fontId="28"/>
  </si>
  <si>
    <t>１．担当者情報</t>
    <rPh sb="2" eb="5">
      <t>タントウシャ</t>
    </rPh>
    <rPh sb="5" eb="7">
      <t>ジョウホウ</t>
    </rPh>
    <phoneticPr fontId="28"/>
  </si>
  <si>
    <t>（フリガナ）</t>
    <phoneticPr fontId="28"/>
  </si>
  <si>
    <t>会社名</t>
    <rPh sb="0" eb="2">
      <t>カイシャ</t>
    </rPh>
    <rPh sb="2" eb="3">
      <t>メイ</t>
    </rPh>
    <phoneticPr fontId="28"/>
  </si>
  <si>
    <t>氏名</t>
    <rPh sb="0" eb="2">
      <t>シメイ</t>
    </rPh>
    <phoneticPr fontId="28"/>
  </si>
  <si>
    <t>郵便番号（ハイフンなし）</t>
    <rPh sb="0" eb="4">
      <t>ユウビンバンゴウ</t>
    </rPh>
    <phoneticPr fontId="28"/>
  </si>
  <si>
    <t>都道府県</t>
    <rPh sb="0" eb="4">
      <t>トドウフケン</t>
    </rPh>
    <phoneticPr fontId="28"/>
  </si>
  <si>
    <t>建物名</t>
    <rPh sb="0" eb="3">
      <t>タテモノメイ</t>
    </rPh>
    <phoneticPr fontId="28"/>
  </si>
  <si>
    <t>電話番号
（ハイフンなし）</t>
    <rPh sb="0" eb="4">
      <t>デンワバンゴウ</t>
    </rPh>
    <phoneticPr fontId="28"/>
  </si>
  <si>
    <t>メールアドレス</t>
    <phoneticPr fontId="28"/>
  </si>
  <si>
    <t>ドロップダウンリスト</t>
    <phoneticPr fontId="28"/>
  </si>
  <si>
    <t>２．お支払い方法</t>
    <rPh sb="3" eb="5">
      <t>シハラ</t>
    </rPh>
    <rPh sb="6" eb="8">
      <t>ホウホウ</t>
    </rPh>
    <phoneticPr fontId="28"/>
  </si>
  <si>
    <t>コンビニ払い</t>
    <rPh sb="4" eb="5">
      <t>ハラ</t>
    </rPh>
    <phoneticPr fontId="28"/>
  </si>
  <si>
    <t>クレジットカード払い</t>
    <rPh sb="8" eb="9">
      <t>ハラ</t>
    </rPh>
    <phoneticPr fontId="28"/>
  </si>
  <si>
    <t>請求書</t>
    <rPh sb="0" eb="3">
      <t>セイキュウショ</t>
    </rPh>
    <phoneticPr fontId="28"/>
  </si>
  <si>
    <t>公益財団法人　総合健康推進財団</t>
    <phoneticPr fontId="28"/>
  </si>
  <si>
    <t>名前</t>
    <rPh sb="0" eb="2">
      <t>ナマエ</t>
    </rPh>
    <phoneticPr fontId="28"/>
  </si>
  <si>
    <t>生年月日</t>
    <rPh sb="0" eb="4">
      <t>セイネンガッピ</t>
    </rPh>
    <phoneticPr fontId="28"/>
  </si>
  <si>
    <r>
      <t xml:space="preserve">従事期間
※年月日で記載ください。
</t>
    </r>
    <r>
      <rPr>
        <b/>
        <sz val="11"/>
        <color rgb="FFFF0000"/>
        <rFont val="ＭＳ ゴシック"/>
        <family val="3"/>
        <charset val="128"/>
      </rPr>
      <t>※受講要件を満たしているか必ず
確認ください。</t>
    </r>
    <rPh sb="0" eb="4">
      <t>ジュウジキカン</t>
    </rPh>
    <rPh sb="6" eb="9">
      <t>ネンガッピ</t>
    </rPh>
    <rPh sb="10" eb="12">
      <t>キサイ</t>
    </rPh>
    <rPh sb="13" eb="14">
      <t>ミ</t>
    </rPh>
    <rPh sb="20" eb="22">
      <t>カクニン</t>
    </rPh>
    <rPh sb="31" eb="32">
      <t>カナラ</t>
    </rPh>
    <phoneticPr fontId="28"/>
  </si>
  <si>
    <t>フリガナ</t>
    <phoneticPr fontId="28"/>
  </si>
  <si>
    <t>受講要件</t>
    <rPh sb="0" eb="4">
      <t>ジュコウヨウケン</t>
    </rPh>
    <phoneticPr fontId="28"/>
  </si>
  <si>
    <t>例</t>
    <rPh sb="0" eb="1">
      <t>レイ</t>
    </rPh>
    <phoneticPr fontId="28"/>
  </si>
  <si>
    <t>田中</t>
    <rPh sb="0" eb="2">
      <t>タナカ</t>
    </rPh>
    <phoneticPr fontId="28"/>
  </si>
  <si>
    <t>一郎</t>
    <rPh sb="0" eb="2">
      <t>イチロウ</t>
    </rPh>
    <phoneticPr fontId="28"/>
  </si>
  <si>
    <t>タナカ</t>
    <phoneticPr fontId="28"/>
  </si>
  <si>
    <t>イチロウ</t>
    <phoneticPr fontId="28"/>
  </si>
  <si>
    <t>有</t>
    <rPh sb="0" eb="1">
      <t>ア</t>
    </rPh>
    <phoneticPr fontId="28"/>
  </si>
  <si>
    <t>東京都</t>
    <rPh sb="0" eb="3">
      <t>トウキョウト</t>
    </rPh>
    <phoneticPr fontId="28"/>
  </si>
  <si>
    <t>～</t>
    <phoneticPr fontId="28"/>
  </si>
  <si>
    <t>①販売・貸与</t>
    <rPh sb="1" eb="3">
      <t>ハンバイ</t>
    </rPh>
    <rPh sb="4" eb="6">
      <t>タイヨ</t>
    </rPh>
    <phoneticPr fontId="28"/>
  </si>
  <si>
    <t>①高度管理医療機器等</t>
    <rPh sb="1" eb="9">
      <t>コウドカンリイリョウキキ</t>
    </rPh>
    <rPh sb="9" eb="10">
      <t>ナド</t>
    </rPh>
    <phoneticPr fontId="28"/>
  </si>
  <si>
    <t>②修理</t>
    <rPh sb="1" eb="3">
      <t>シュウリ</t>
    </rPh>
    <phoneticPr fontId="28"/>
  </si>
  <si>
    <t>②特定管理医療機器</t>
    <rPh sb="1" eb="9">
      <t>トクテイカンリイリョウキキ</t>
    </rPh>
    <phoneticPr fontId="28"/>
  </si>
  <si>
    <t>③兼務（販売・貸与と修理を兼務）</t>
    <rPh sb="1" eb="3">
      <t>ケンム</t>
    </rPh>
    <rPh sb="4" eb="6">
      <t>ハンバイ</t>
    </rPh>
    <rPh sb="7" eb="9">
      <t>タイヨ</t>
    </rPh>
    <rPh sb="10" eb="12">
      <t>シュウリ</t>
    </rPh>
    <rPh sb="13" eb="15">
      <t>ケンム</t>
    </rPh>
    <phoneticPr fontId="28"/>
  </si>
  <si>
    <t>③補聴器</t>
    <rPh sb="1" eb="4">
      <t>ホチョウキ</t>
    </rPh>
    <phoneticPr fontId="28"/>
  </si>
  <si>
    <t>※行が足りない場合は、50番目から下に行を追加してご入力ください。</t>
    <rPh sb="1" eb="2">
      <t>ギョウ</t>
    </rPh>
    <rPh sb="3" eb="4">
      <t>タ</t>
    </rPh>
    <rPh sb="7" eb="9">
      <t>バアイ</t>
    </rPh>
    <rPh sb="13" eb="15">
      <t>バンメ</t>
    </rPh>
    <rPh sb="17" eb="18">
      <t>シタ</t>
    </rPh>
    <rPh sb="19" eb="20">
      <t>ギョウ</t>
    </rPh>
    <rPh sb="21" eb="23">
      <t>ツイカ</t>
    </rPh>
    <rPh sb="26" eb="28">
      <t>ニュウリョク</t>
    </rPh>
    <phoneticPr fontId="28"/>
  </si>
  <si>
    <t>④家庭用電気治療器</t>
    <rPh sb="1" eb="4">
      <t>カテイヨウ</t>
    </rPh>
    <rPh sb="4" eb="9">
      <t>デンキチリョウキ</t>
    </rPh>
    <phoneticPr fontId="28"/>
  </si>
  <si>
    <t>⑤補聴器及び家庭用電気治療器</t>
    <rPh sb="1" eb="4">
      <t>ホチョウキ</t>
    </rPh>
    <rPh sb="4" eb="5">
      <t>オヨ</t>
    </rPh>
    <rPh sb="6" eb="14">
      <t>カテイヨウデンキチリョウキ</t>
    </rPh>
    <phoneticPr fontId="28"/>
  </si>
  <si>
    <t>北海道</t>
  </si>
  <si>
    <t>青森県</t>
  </si>
  <si>
    <t>受講経験</t>
    <rPh sb="0" eb="4">
      <t>ジュコウケイケン</t>
    </rPh>
    <phoneticPr fontId="28"/>
  </si>
  <si>
    <t>岩手県</t>
  </si>
  <si>
    <t>宮城県</t>
  </si>
  <si>
    <t>無</t>
    <rPh sb="0" eb="1">
      <t>ナシ</t>
    </rPh>
    <phoneticPr fontId="28"/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</si>
  <si>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</si>
  <si>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</si>
  <si>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</si>
  <si>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</si>
  <si>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</si>
  <si>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</si>
  <si>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</si>
  <si>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</si>
  <si>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</si>
  <si>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</si>
  <si>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</si>
  <si>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</si>
  <si>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</si>
  <si>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</si>
  <si>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</si>
  <si>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</si>
  <si>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</si>
  <si>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</si>
  <si>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</si>
  <si>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</si>
  <si>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</si>
  <si>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</si>
  <si>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</si>
  <si>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</si>
  <si>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</si>
  <si>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</si>
  <si>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</si>
  <si>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</si>
  <si>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</si>
  <si>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</si>
  <si>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</si>
  <si>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</si>
  <si>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</si>
  <si>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</si>
  <si>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</si>
  <si>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</si>
  <si>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</si>
  <si>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</si>
  <si>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</si>
  <si>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</si>
  <si>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</si>
  <si>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</si>
  <si>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</si>
  <si>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id</t>
  </si>
  <si>
    <t>last_name</t>
  </si>
  <si>
    <t>first_name</t>
  </si>
  <si>
    <t>kana_last_name</t>
  </si>
  <si>
    <t>kana_first_name</t>
  </si>
  <si>
    <t>email</t>
  </si>
  <si>
    <t>password</t>
  </si>
  <si>
    <t>gender</t>
  </si>
  <si>
    <t>d_o_b</t>
  </si>
  <si>
    <t>postal_code</t>
  </si>
  <si>
    <t>prefecture</t>
  </si>
  <si>
    <t>municipality</t>
  </si>
  <si>
    <t>town</t>
  </si>
  <si>
    <t>street_address</t>
  </si>
  <si>
    <t>building</t>
  </si>
  <si>
    <t>phone_number</t>
  </si>
  <si>
    <t>ext_id</t>
  </si>
  <si>
    <t>admission_status</t>
  </si>
  <si>
    <t>is_active</t>
  </si>
  <si>
    <t>category</t>
  </si>
  <si>
    <t>license_number</t>
  </si>
  <si>
    <t>担当者</t>
    <rPh sb="0" eb="3">
      <t>タントウシャ</t>
    </rPh>
    <phoneticPr fontId="28"/>
  </si>
  <si>
    <t>タントウシャ</t>
    <phoneticPr fontId="28"/>
  </si>
  <si>
    <t>soukensui22</t>
    <phoneticPr fontId="28"/>
  </si>
  <si>
    <t>1900-01-01</t>
    <phoneticPr fontId="28"/>
  </si>
  <si>
    <t>0000000</t>
    <phoneticPr fontId="28"/>
  </si>
  <si>
    <t>〇〇市</t>
    <rPh sb="2" eb="3">
      <t>シ</t>
    </rPh>
    <phoneticPr fontId="28"/>
  </si>
  <si>
    <t>〇〇町</t>
    <rPh sb="2" eb="3">
      <t>マチ</t>
    </rPh>
    <phoneticPr fontId="28"/>
  </si>
  <si>
    <t>0300000000</t>
    <phoneticPr fontId="28"/>
  </si>
  <si>
    <t>0300000000</t>
  </si>
  <si>
    <t>会社住所</t>
    <phoneticPr fontId="28"/>
  </si>
  <si>
    <t>テキスト・修了証の送付先</t>
    <rPh sb="5" eb="8">
      <t>シュウリョウショウ</t>
    </rPh>
    <rPh sb="9" eb="12">
      <t>ソウフサキ</t>
    </rPh>
    <phoneticPr fontId="28"/>
  </si>
  <si>
    <r>
      <t xml:space="preserve">送付先住所
</t>
    </r>
    <r>
      <rPr>
        <b/>
        <sz val="11"/>
        <color rgb="FFFF0000"/>
        <rFont val="ＭＳ ゴシック"/>
        <family val="3"/>
        <charset val="128"/>
      </rPr>
      <t>※申請書で「②受講者ごとに送付先を指定する」を希望された方のみご入力ください。</t>
    </r>
    <rPh sb="0" eb="3">
      <t>ソウフサキ</t>
    </rPh>
    <rPh sb="3" eb="5">
      <t>ジュウショ</t>
    </rPh>
    <rPh sb="7" eb="10">
      <t>シンセイショ</t>
    </rPh>
    <rPh sb="13" eb="16">
      <t>ジュコウシャ</t>
    </rPh>
    <rPh sb="19" eb="22">
      <t>ソウフサキ</t>
    </rPh>
    <rPh sb="23" eb="25">
      <t>シテイ</t>
    </rPh>
    <rPh sb="29" eb="31">
      <t>キボウ</t>
    </rPh>
    <rPh sb="34" eb="35">
      <t>カタ</t>
    </rPh>
    <rPh sb="38" eb="40">
      <t>ニュウリョク</t>
    </rPh>
    <phoneticPr fontId="28"/>
  </si>
  <si>
    <t>郵便番号</t>
    <rPh sb="0" eb="4">
      <t>ユウビンバンゴウ</t>
    </rPh>
    <phoneticPr fontId="28"/>
  </si>
  <si>
    <t>都道府県</t>
    <rPh sb="0" eb="4">
      <t>トドウフケン</t>
    </rPh>
    <phoneticPr fontId="28"/>
  </si>
  <si>
    <t>市区町村</t>
    <rPh sb="0" eb="4">
      <t>シクチョウソン</t>
    </rPh>
    <phoneticPr fontId="28"/>
  </si>
  <si>
    <t>番地</t>
    <rPh sb="0" eb="2">
      <t>バンチ</t>
    </rPh>
    <phoneticPr fontId="28"/>
  </si>
  <si>
    <t>東京都</t>
    <rPh sb="0" eb="3">
      <t>トウキョウト</t>
    </rPh>
    <phoneticPr fontId="28"/>
  </si>
  <si>
    <t>千代田区</t>
    <phoneticPr fontId="28"/>
  </si>
  <si>
    <t>内神田2丁目4-7</t>
    <rPh sb="0" eb="3">
      <t>ウチカンダ</t>
    </rPh>
    <rPh sb="4" eb="6">
      <t>チョウメ</t>
    </rPh>
    <phoneticPr fontId="28"/>
  </si>
  <si>
    <t>ゆまにビルディング4階</t>
    <rPh sb="10" eb="11">
      <t>カイ</t>
    </rPh>
    <phoneticPr fontId="28"/>
  </si>
  <si>
    <t>shoyu_sikaku2</t>
    <phoneticPr fontId="28"/>
  </si>
  <si>
    <t>なし</t>
    <phoneticPr fontId="28"/>
  </si>
  <si>
    <t>team_id_1</t>
    <phoneticPr fontId="28"/>
  </si>
  <si>
    <t>≪各研修案内ページへのリンク≫</t>
    <phoneticPr fontId="28"/>
  </si>
  <si>
    <t>この度は、当財団の令和５年度「医療機器に関する研修」をご検討いただき、誠にありがとうございます。</t>
    <phoneticPr fontId="28"/>
  </si>
  <si>
    <t>お手続きの流れは、以下の図の通りでございます。</t>
    <rPh sb="14" eb="15">
      <t>トオ</t>
    </rPh>
    <phoneticPr fontId="28"/>
  </si>
  <si>
    <r>
      <t>本エクセル下部にある「</t>
    </r>
    <r>
      <rPr>
        <b/>
        <sz val="11"/>
        <color rgb="FF000000"/>
        <rFont val="ＭＳ ゴシック"/>
        <family val="3"/>
        <charset val="128"/>
      </rPr>
      <t>申請書</t>
    </r>
    <r>
      <rPr>
        <sz val="11"/>
        <color indexed="8"/>
        <rFont val="ＭＳ ゴシック"/>
        <family val="3"/>
        <charset val="128"/>
      </rPr>
      <t>」「</t>
    </r>
    <r>
      <rPr>
        <b/>
        <sz val="11"/>
        <color rgb="FF000000"/>
        <rFont val="ＭＳ ゴシック"/>
        <family val="3"/>
        <charset val="128"/>
      </rPr>
      <t>別紙</t>
    </r>
    <r>
      <rPr>
        <sz val="11"/>
        <color indexed="8"/>
        <rFont val="ＭＳ ゴシック"/>
        <family val="3"/>
        <charset val="128"/>
      </rPr>
      <t>」タブにそれぞれ必要事項を
入力の上、メールにてご提出をお願いいたします。</t>
    </r>
    <rPh sb="0" eb="1">
      <t>ホン</t>
    </rPh>
    <rPh sb="5" eb="7">
      <t>カブ</t>
    </rPh>
    <rPh sb="11" eb="14">
      <t>シンセイショ</t>
    </rPh>
    <rPh sb="16" eb="18">
      <t>ベッシ</t>
    </rPh>
    <rPh sb="26" eb="28">
      <t>ヒツヨウ</t>
    </rPh>
    <rPh sb="28" eb="30">
      <t>ジコウ</t>
    </rPh>
    <rPh sb="32" eb="34">
      <t>ニュウリョク</t>
    </rPh>
    <rPh sb="35" eb="36">
      <t>ウエ</t>
    </rPh>
    <phoneticPr fontId="28"/>
  </si>
  <si>
    <t>・【基礎講習】令和５年度 医療機器販売業・貸与業営業所管理者 基礎講習</t>
    <phoneticPr fontId="28"/>
  </si>
  <si>
    <t>・【継続研修】令和５年度医療機器販売・貸与管理者及び修理責任技術者継続的研修</t>
    <phoneticPr fontId="28"/>
  </si>
  <si>
    <t>・【修理基礎講習】令和５年度 医療機器修理責任技術者基礎講習</t>
    <phoneticPr fontId="28"/>
  </si>
  <si>
    <r>
      <t xml:space="preserve">＜法人担当者様＞受講者を取りまとめたお申込みについて
</t>
    </r>
    <r>
      <rPr>
        <b/>
        <sz val="16"/>
        <color rgb="FF000000"/>
        <rFont val="ＭＳ ゴシック"/>
        <family val="3"/>
        <charset val="128"/>
      </rPr>
      <t>令和５年度 医療機器 修理責任技術者 基礎講習</t>
    </r>
    <rPh sb="3" eb="6">
      <t>タントウシャ</t>
    </rPh>
    <rPh sb="6" eb="7">
      <t>サマ</t>
    </rPh>
    <rPh sb="46" eb="48">
      <t>キソ</t>
    </rPh>
    <rPh sb="48" eb="50">
      <t>コウシュウ</t>
    </rPh>
    <phoneticPr fontId="28"/>
  </si>
  <si>
    <t>所在地（住所（番地含む））</t>
    <rPh sb="0" eb="3">
      <t>ショザイチ</t>
    </rPh>
    <rPh sb="4" eb="6">
      <t>ジュウショ</t>
    </rPh>
    <rPh sb="7" eb="9">
      <t>バンチ</t>
    </rPh>
    <rPh sb="9" eb="10">
      <t>フク</t>
    </rPh>
    <phoneticPr fontId="28"/>
  </si>
  <si>
    <r>
      <t>※いずれか１つにチェックください。</t>
    </r>
    <r>
      <rPr>
        <b/>
        <sz val="9"/>
        <color rgb="FFFF0000"/>
        <rFont val="ＭＳ ゴシック"/>
        <family val="3"/>
        <charset val="128"/>
      </rPr>
      <t>②を選ばれた方は別紙シートにて受講者ごとに送付先を入力ください</t>
    </r>
    <r>
      <rPr>
        <sz val="9"/>
        <color rgb="FFFF0000"/>
        <rFont val="ＭＳ ゴシック"/>
        <family val="3"/>
        <charset val="128"/>
      </rPr>
      <t>。</t>
    </r>
    <rPh sb="19" eb="20">
      <t>エラ</t>
    </rPh>
    <rPh sb="23" eb="24">
      <t>カタ</t>
    </rPh>
    <rPh sb="25" eb="27">
      <t>ベッシ</t>
    </rPh>
    <rPh sb="32" eb="35">
      <t>ジュコウシャ</t>
    </rPh>
    <rPh sb="38" eb="41">
      <t>ソウフサキ</t>
    </rPh>
    <rPh sb="42" eb="44">
      <t>ニュウリョク</t>
    </rPh>
    <phoneticPr fontId="28"/>
  </si>
  <si>
    <t>※担当者アカウントのログインIDです。受講に関する情報等を本メールアドレス宛に送付しますので、担当者が送受信可能なメールアドレスを記載ください。</t>
    <rPh sb="1" eb="4">
      <t>タントウシャ</t>
    </rPh>
    <rPh sb="19" eb="21">
      <t>ジュコウ</t>
    </rPh>
    <rPh sb="22" eb="23">
      <t>カン</t>
    </rPh>
    <rPh sb="25" eb="27">
      <t>ジョウホウ</t>
    </rPh>
    <rPh sb="27" eb="28">
      <t>ナド</t>
    </rPh>
    <rPh sb="29" eb="30">
      <t>ホン</t>
    </rPh>
    <rPh sb="37" eb="38">
      <t>アテ</t>
    </rPh>
    <rPh sb="39" eb="41">
      <t>ソウフ</t>
    </rPh>
    <rPh sb="47" eb="50">
      <t>タントウシャ</t>
    </rPh>
    <rPh sb="51" eb="54">
      <t>ソウジュシン</t>
    </rPh>
    <rPh sb="54" eb="56">
      <t>カノウ</t>
    </rPh>
    <rPh sb="65" eb="67">
      <t>キサイ</t>
    </rPh>
    <phoneticPr fontId="28"/>
  </si>
  <si>
    <r>
      <rPr>
        <b/>
        <sz val="11"/>
        <color rgb="FF000000"/>
        <rFont val="ＭＳ ゴシック"/>
        <family val="3"/>
        <charset val="128"/>
      </rPr>
      <t xml:space="preserve">■その他
</t>
    </r>
    <r>
      <rPr>
        <sz val="11"/>
        <color indexed="8"/>
        <rFont val="ＭＳ ゴシック"/>
        <family val="3"/>
        <charset val="128"/>
      </rPr>
      <t xml:space="preserve">
※ご要望・ご質問などございましたら
　ご記入ください。</t>
    </r>
    <rPh sb="3" eb="4">
      <t>ホカ</t>
    </rPh>
    <rPh sb="8" eb="10">
      <t>ヨウボウ</t>
    </rPh>
    <rPh sb="12" eb="14">
      <t>シツモン</t>
    </rPh>
    <rPh sb="26" eb="28">
      <t>キニュウ</t>
    </rPh>
    <phoneticPr fontId="28"/>
  </si>
  <si>
    <t>建物名(会社名等もご記載ください)</t>
    <rPh sb="0" eb="3">
      <t>タテモノメイ</t>
    </rPh>
    <phoneticPr fontId="28"/>
  </si>
  <si>
    <r>
      <t xml:space="preserve">自宅住所のある都道府県
</t>
    </r>
    <r>
      <rPr>
        <b/>
        <sz val="11"/>
        <color rgb="FFFF0000"/>
        <rFont val="ＭＳ ゴシック"/>
        <family val="3"/>
        <charset val="128"/>
      </rPr>
      <t>※修了証に記載されます</t>
    </r>
    <rPh sb="0" eb="2">
      <t>ジタク</t>
    </rPh>
    <rPh sb="2" eb="4">
      <t>ジュウショ</t>
    </rPh>
    <rPh sb="7" eb="11">
      <t>トドウフケン</t>
    </rPh>
    <rPh sb="13" eb="16">
      <t>シュウリョウショウ</t>
    </rPh>
    <rPh sb="17" eb="19">
      <t>キサイ</t>
    </rPh>
    <phoneticPr fontId="28"/>
  </si>
  <si>
    <t>当財団での
研修受講経験
の有無</t>
    <rPh sb="0" eb="3">
      <t>トウザイダン</t>
    </rPh>
    <rPh sb="6" eb="10">
      <t>ケンシュウジュコウ</t>
    </rPh>
    <rPh sb="10" eb="12">
      <t>ケイケン</t>
    </rPh>
    <rPh sb="14" eb="16">
      <t>ウム</t>
    </rPh>
    <phoneticPr fontId="28"/>
  </si>
  <si>
    <t>送付先の会社名等（自宅以外の場合は記入）</t>
    <phoneticPr fontId="28"/>
  </si>
  <si>
    <t>member_id</t>
  </si>
  <si>
    <t>application_status</t>
  </si>
  <si>
    <t>type</t>
  </si>
  <si>
    <t>team_id</t>
  </si>
  <si>
    <t>payment_type</t>
  </si>
  <si>
    <t>team_priority</t>
  </si>
  <si>
    <t>applied_by</t>
  </si>
  <si>
    <t>TEAM</t>
  </si>
  <si>
    <t>####</t>
    <phoneticPr fontId="28"/>
  </si>
  <si>
    <t>選択しない</t>
    <rPh sb="0" eb="2">
      <t>センタク</t>
    </rPh>
    <phoneticPr fontId="28"/>
  </si>
  <si>
    <t>テキスト発送</t>
    <rPh sb="4" eb="6">
      <t>ハッソウ</t>
    </rPh>
    <phoneticPr fontId="28"/>
  </si>
  <si>
    <t>……必須項目です</t>
    <rPh sb="2" eb="6">
      <t>ヒッスコウモク</t>
    </rPh>
    <phoneticPr fontId="28"/>
  </si>
  <si>
    <t>　　必ずご入力ください</t>
    <rPh sb="2" eb="3">
      <t>カナラ</t>
    </rPh>
    <rPh sb="5" eb="7">
      <t>ニュウリョク</t>
    </rPh>
    <phoneticPr fontId="28"/>
  </si>
  <si>
    <r>
      <t xml:space="preserve">1010047
</t>
    </r>
    <r>
      <rPr>
        <b/>
        <sz val="11"/>
        <color rgb="FF0070C0"/>
        <rFont val="ＭＳ ゴシック"/>
        <family val="3"/>
        <charset val="128"/>
      </rPr>
      <t>（ハイフンなし）</t>
    </r>
    <phoneticPr fontId="28"/>
  </si>
  <si>
    <t>生年月日</t>
    <rPh sb="0" eb="4">
      <t>セイネンガッピ</t>
    </rPh>
    <phoneticPr fontId="28"/>
  </si>
  <si>
    <t>1</t>
    <phoneticPr fontId="28"/>
  </si>
  <si>
    <t>https://soukensui.jp/pages/189/</t>
    <phoneticPr fontId="28"/>
  </si>
  <si>
    <t>https://soukensui.jp/pages/188/</t>
    <phoneticPr fontId="28"/>
  </si>
  <si>
    <t>https://soukensui.jp/pages/103/</t>
    <phoneticPr fontId="28"/>
  </si>
  <si>
    <t>APPROVED</t>
    <phoneticPr fontId="28"/>
  </si>
  <si>
    <t>team_leader_1</t>
    <phoneticPr fontId="28"/>
  </si>
  <si>
    <t>0</t>
    <phoneticPr fontId="28"/>
  </si>
  <si>
    <r>
      <t xml:space="preserve">令和６年度 医療機器 </t>
    </r>
    <r>
      <rPr>
        <b/>
        <u/>
        <sz val="20"/>
        <color rgb="FF000000"/>
        <rFont val="ＭＳ ゴシック"/>
        <family val="3"/>
        <charset val="128"/>
      </rPr>
      <t>修理責任技術者</t>
    </r>
    <r>
      <rPr>
        <b/>
        <sz val="20"/>
        <color rgb="FF000000"/>
        <rFont val="ＭＳ ゴシック"/>
        <family val="3"/>
        <charset val="128"/>
      </rPr>
      <t xml:space="preserve"> 基礎講習</t>
    </r>
    <phoneticPr fontId="28"/>
  </si>
  <si>
    <t>受講料：38,500円（税込・1名）</t>
    <rPh sb="12" eb="14">
      <t>ゼイコ</t>
    </rPh>
    <rPh sb="16" eb="17">
      <t>メイ</t>
    </rPh>
    <phoneticPr fontId="28"/>
  </si>
  <si>
    <t>①企業で複数の受講者を取りまとめて申込をされる際の申込書です。</t>
    <rPh sb="4" eb="6">
      <t>フクスウ</t>
    </rPh>
    <phoneticPr fontId="28"/>
  </si>
  <si>
    <r>
      <t>②</t>
    </r>
    <r>
      <rPr>
        <b/>
        <sz val="11"/>
        <color rgb="FFFF0000"/>
        <rFont val="ＭＳ ゴシック"/>
        <family val="3"/>
        <charset val="128"/>
      </rPr>
      <t>本シート</t>
    </r>
    <r>
      <rPr>
        <b/>
        <sz val="11"/>
        <rFont val="ＭＳ ゴシック"/>
        <family val="3"/>
        <charset val="128"/>
      </rPr>
      <t>と</t>
    </r>
    <r>
      <rPr>
        <b/>
        <sz val="11"/>
        <color rgb="FFFF0000"/>
        <rFont val="ＭＳ ゴシック"/>
        <family val="3"/>
        <charset val="128"/>
      </rPr>
      <t>別紙シート</t>
    </r>
    <r>
      <rPr>
        <b/>
        <sz val="11"/>
        <rFont val="ＭＳ ゴシック"/>
        <family val="3"/>
        <charset val="128"/>
      </rPr>
      <t>に必要事項を記入の上、下記メールアドレスまで送付ください。</t>
    </r>
    <phoneticPr fontId="28"/>
  </si>
  <si>
    <t xml:space="preserve">  研修サイトURL：https://s-kenko.manaable.com/signup/</t>
    <rPh sb="2" eb="4">
      <t>ケンシュウ</t>
    </rPh>
    <phoneticPr fontId="28"/>
  </si>
  <si>
    <t>radio_group_2024shuri_radio</t>
    <phoneticPr fontId="28"/>
  </si>
  <si>
    <t>text_kaisyamei_2024shuri</t>
    <phoneticPr fontId="28"/>
  </si>
  <si>
    <t>streetaddress_2024shuri</t>
    <phoneticPr fontId="28"/>
  </si>
  <si>
    <t>prefecture_2024shuri_prefecture</t>
    <phoneticPr fontId="28"/>
  </si>
  <si>
    <t>text_2024shuri_tel</t>
    <phoneticPr fontId="28"/>
  </si>
  <si>
    <t>dateofbirth_2024shuri</t>
  </si>
  <si>
    <t>startenddatewithduration_2024shuri</t>
  </si>
  <si>
    <t>startenddatewithduration2_2024shuri</t>
  </si>
  <si>
    <t>certificate_date_2024shuri</t>
  </si>
  <si>
    <t>situation_2024shuri</t>
  </si>
  <si>
    <t>test_score_2024shuri</t>
  </si>
  <si>
    <t>url_2024shuri</t>
  </si>
  <si>
    <t>certificate_no_2024shuri</t>
  </si>
  <si>
    <t>soukensui22</t>
    <phoneticPr fontId="28"/>
  </si>
  <si>
    <t>④修了証は受講完了後、約１か月程度で発給いたします。</t>
    <rPh sb="1" eb="3">
      <t>シュウリョウ</t>
    </rPh>
    <rPh sb="3" eb="4">
      <t>ショウ</t>
    </rPh>
    <rPh sb="5" eb="7">
      <t>ジュコウ</t>
    </rPh>
    <rPh sb="7" eb="9">
      <t>カンリョウ</t>
    </rPh>
    <rPh sb="9" eb="10">
      <t>ゴ</t>
    </rPh>
    <rPh sb="11" eb="12">
      <t>ヤク</t>
    </rPh>
    <rPh sb="14" eb="15">
      <t>ゲツ</t>
    </rPh>
    <rPh sb="15" eb="17">
      <t>テイド</t>
    </rPh>
    <rPh sb="18" eb="20">
      <t>ハッキュウ</t>
    </rPh>
    <phoneticPr fontId="28"/>
  </si>
  <si>
    <t>⑤法人申込書は、2名様以上のお申込み専用です。1名様のお申込みは、研修サイトよりお手続きください。</t>
    <rPh sb="1" eb="3">
      <t>ホウジン</t>
    </rPh>
    <rPh sb="3" eb="6">
      <t>モウシコミショ</t>
    </rPh>
    <rPh sb="9" eb="13">
      <t>メイサマイジョウ</t>
    </rPh>
    <rPh sb="15" eb="17">
      <t>モウシコ</t>
    </rPh>
    <rPh sb="18" eb="20">
      <t>センヨウ</t>
    </rPh>
    <rPh sb="24" eb="25">
      <t>メイ</t>
    </rPh>
    <rPh sb="25" eb="26">
      <t>サマ</t>
    </rPh>
    <rPh sb="28" eb="30">
      <t>モウシコ</t>
    </rPh>
    <rPh sb="33" eb="35">
      <t>ケンシュウ</t>
    </rPh>
    <rPh sb="41" eb="43">
      <t>テツヅ</t>
    </rPh>
    <phoneticPr fontId="28"/>
  </si>
  <si>
    <r>
      <t>③修理基礎講習のお申込みの際は、</t>
    </r>
    <r>
      <rPr>
        <b/>
        <sz val="11"/>
        <color rgb="FFFF0000"/>
        <rFont val="ＭＳ ゴシック"/>
        <family val="3"/>
        <charset val="128"/>
      </rPr>
      <t>従事年数証明書</t>
    </r>
    <r>
      <rPr>
        <b/>
        <sz val="11"/>
        <rFont val="ＭＳ ゴシック"/>
        <family val="3"/>
        <charset val="128"/>
      </rPr>
      <t>も必ずご提出ください。</t>
    </r>
    <rPh sb="1" eb="3">
      <t>シュウリ</t>
    </rPh>
    <rPh sb="3" eb="5">
      <t>キソ</t>
    </rPh>
    <rPh sb="5" eb="7">
      <t>コウシュウ</t>
    </rPh>
    <rPh sb="9" eb="11">
      <t>モウシコ</t>
    </rPh>
    <rPh sb="13" eb="14">
      <t>サイ</t>
    </rPh>
    <rPh sb="16" eb="18">
      <t>ジュウジ</t>
    </rPh>
    <rPh sb="18" eb="20">
      <t>ネンスウ</t>
    </rPh>
    <rPh sb="20" eb="23">
      <t>ショウメイショ</t>
    </rPh>
    <rPh sb="24" eb="25">
      <t>カナラ</t>
    </rPh>
    <rPh sb="27" eb="29">
      <t>テイシュツ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</si>
</sst>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\-mm\-dd;@"/>
  </numFmts>
  <fonts count="68">
    <font>
      <sz val="11"/>
      <color indexed="8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indexed="8"/>
      <name val="メイリオ"/>
      <family val="3"/>
      <charset val="128"/>
    </font>
    <font>
      <u/>
      <sz val="11"/>
      <color indexed="30"/>
      <name val="メイリオ"/>
      <family val="3"/>
      <charset val="128"/>
    </font>
    <font>
      <sz val="11"/>
      <color indexed="8"/>
      <name val="游ゴシック"/>
      <family val="3"/>
      <charset val="128"/>
    </font>
    <font>
      <sz val="6"/>
      <name val="メイリオ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indexed="8"/>
      <name val="HGS創英角ｺﾞｼｯｸUB"/>
      <family val="3"/>
      <charset val="128"/>
    </font>
    <font>
      <sz val="11"/>
      <color theme="0"/>
      <name val="ＭＳ ゴシック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sz val="28"/>
      <color rgb="FF00B0F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メイリオ"/>
      <family val="3"/>
      <charset val="128"/>
    </font>
    <font>
      <b/>
      <u/>
      <sz val="11"/>
      <color indexed="30"/>
      <name val="メイリオ"/>
      <family val="3"/>
      <charset val="128"/>
    </font>
    <font>
      <b/>
      <sz val="9"/>
      <color rgb="FFFF0000"/>
      <name val="ＭＳ ゴシック"/>
      <family val="3"/>
      <charset val="128"/>
    </font>
    <font>
      <b/>
      <u/>
      <sz val="20"/>
      <color rgb="FF000000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8"/>
      <color rgb="FF0070C0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b/>
      <u/>
      <sz val="16"/>
      <color indexed="3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ＭＳ 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indexed="64"/>
      </bottom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mediumDashed">
        <color auto="1"/>
      </top>
      <bottom/>
      <diagonal/>
    </border>
  </borders>
  <cellStyleXfs count="48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0" fontId="25" fillId="0" borderId="0">
      <alignment vertical="center"/>
    </xf>
    <xf numFmtId="0" fontId="27" fillId="0" borderId="0"/>
    <xf numFmtId="0" fontId="27" fillId="0" borderId="0"/>
    <xf numFmtId="0" fontId="7" fillId="0" borderId="0">
      <alignment vertical="center"/>
    </xf>
  </cellStyleXfs>
  <cellXfs count="256">
    <xf numFmtId="0" fontId="0" fillId="0" borderId="0" xfId="0"/>
    <xf numFmtId="0" fontId="29" fillId="37" borderId="0" xfId="0" applyFont="1" applyFill="1"/>
    <xf numFmtId="0" fontId="29" fillId="38" borderId="10" xfId="0" applyFont="1" applyFill="1" applyBorder="1" applyAlignment="1">
      <alignment horizontal="center" vertical="center"/>
    </xf>
    <xf numFmtId="0" fontId="0" fillId="37" borderId="0" xfId="0" applyFill="1"/>
    <xf numFmtId="0" fontId="34" fillId="37" borderId="0" xfId="0" applyFont="1" applyFill="1" applyAlignment="1">
      <alignment horizontal="center" vertical="center"/>
    </xf>
    <xf numFmtId="0" fontId="29" fillId="37" borderId="38" xfId="0" applyFont="1" applyFill="1" applyBorder="1" applyAlignment="1">
      <alignment horizontal="center" vertical="center" wrapText="1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0" xfId="0" applyFont="1" applyFill="1" applyProtection="1">
      <protection locked="0"/>
    </xf>
    <xf numFmtId="0" fontId="0" fillId="37" borderId="0" xfId="0" applyFill="1" applyProtection="1">
      <protection locked="0"/>
    </xf>
    <xf numFmtId="0" fontId="29" fillId="37" borderId="0" xfId="0" applyFont="1" applyFill="1" applyAlignment="1">
      <alignment horizontal="center" vertical="center"/>
    </xf>
    <xf numFmtId="0" fontId="42" fillId="37" borderId="0" xfId="0" applyFont="1" applyFill="1" applyProtection="1">
      <protection locked="0"/>
    </xf>
    <xf numFmtId="0" fontId="7" fillId="0" borderId="0" xfId="47">
      <alignment vertical="center"/>
    </xf>
    <xf numFmtId="0" fontId="7" fillId="0" borderId="10" xfId="47" applyBorder="1">
      <alignment vertical="center"/>
    </xf>
    <xf numFmtId="0" fontId="7" fillId="40" borderId="10" xfId="47" applyFill="1" applyBorder="1">
      <alignment vertical="center"/>
    </xf>
    <xf numFmtId="0" fontId="7" fillId="34" borderId="10" xfId="47" applyFill="1" applyBorder="1">
      <alignment vertical="center"/>
    </xf>
    <xf numFmtId="0" fontId="44" fillId="33" borderId="10" xfId="47" applyFont="1" applyFill="1" applyBorder="1">
      <alignment vertical="center"/>
    </xf>
    <xf numFmtId="0" fontId="7" fillId="33" borderId="10" xfId="47" applyFill="1" applyBorder="1">
      <alignment vertical="center"/>
    </xf>
    <xf numFmtId="31" fontId="7" fillId="34" borderId="10" xfId="47" applyNumberFormat="1" applyFill="1" applyBorder="1">
      <alignment vertical="center"/>
    </xf>
    <xf numFmtId="49" fontId="7" fillId="33" borderId="10" xfId="47" applyNumberFormat="1" applyFill="1" applyBorder="1">
      <alignment vertical="center"/>
    </xf>
    <xf numFmtId="49" fontId="6" fillId="33" borderId="10" xfId="47" applyNumberFormat="1" applyFont="1" applyFill="1" applyBorder="1">
      <alignment vertical="center"/>
    </xf>
    <xf numFmtId="0" fontId="29" fillId="37" borderId="10" xfId="0" applyFont="1" applyFill="1" applyBorder="1" applyAlignment="1">
      <alignment horizontal="center" vertical="center"/>
    </xf>
    <xf numFmtId="176" fontId="29" fillId="37" borderId="10" xfId="0" applyNumberFormat="1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29" fillId="37" borderId="0" xfId="0" applyFont="1" applyFill="1" applyAlignment="1">
      <alignment vertical="center"/>
    </xf>
    <xf numFmtId="0" fontId="29" fillId="37" borderId="10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1" borderId="10" xfId="0" applyFill="1" applyBorder="1" applyAlignment="1">
      <alignment vertical="center"/>
    </xf>
    <xf numFmtId="0" fontId="40" fillId="37" borderId="28" xfId="0" applyFont="1" applyFill="1" applyBorder="1" applyAlignment="1">
      <alignment vertical="center" wrapText="1"/>
    </xf>
    <xf numFmtId="0" fontId="40" fillId="37" borderId="0" xfId="0" applyFont="1" applyFill="1" applyAlignment="1">
      <alignment vertical="center" wrapText="1"/>
    </xf>
    <xf numFmtId="0" fontId="29" fillId="0" borderId="59" xfId="0" applyFont="1" applyBorder="1" applyAlignment="1">
      <alignment horizontal="center" vertical="center"/>
    </xf>
    <xf numFmtId="0" fontId="6" fillId="34" borderId="10" xfId="47" applyFont="1" applyFill="1" applyBorder="1">
      <alignment vertical="center"/>
    </xf>
    <xf numFmtId="0" fontId="6" fillId="33" borderId="10" xfId="47" applyFont="1" applyFill="1" applyBorder="1">
      <alignment vertical="center"/>
    </xf>
    <xf numFmtId="0" fontId="30" fillId="38" borderId="62" xfId="0" applyFont="1" applyFill="1" applyBorder="1" applyAlignment="1">
      <alignment horizontal="center" vertical="center" wrapText="1"/>
    </xf>
    <xf numFmtId="0" fontId="30" fillId="38" borderId="28" xfId="0" applyFont="1" applyFill="1" applyBorder="1" applyAlignment="1">
      <alignment horizontal="center" vertical="center" wrapText="1"/>
    </xf>
    <xf numFmtId="0" fontId="30" fillId="38" borderId="63" xfId="0" applyFont="1" applyFill="1" applyBorder="1" applyAlignment="1">
      <alignment horizontal="center" vertical="center" wrapText="1"/>
    </xf>
    <xf numFmtId="0" fontId="5" fillId="33" borderId="10" xfId="47" applyFont="1" applyFill="1" applyBorder="1">
      <alignment vertical="center"/>
    </xf>
    <xf numFmtId="0" fontId="29" fillId="37" borderId="58" xfId="0" applyFont="1" applyFill="1" applyBorder="1" applyAlignment="1">
      <alignment vertical="center"/>
    </xf>
    <xf numFmtId="0" fontId="29" fillId="37" borderId="38" xfId="0" applyFont="1" applyFill="1" applyBorder="1" applyAlignment="1">
      <alignment vertical="center"/>
    </xf>
    <xf numFmtId="0" fontId="29" fillId="37" borderId="58" xfId="0" applyFont="1" applyFill="1" applyBorder="1" applyAlignment="1">
      <alignment horizontal="center" vertical="center" wrapText="1"/>
    </xf>
    <xf numFmtId="0" fontId="49" fillId="42" borderId="0" xfId="0" applyFont="1" applyFill="1" applyProtection="1">
      <protection locked="0"/>
    </xf>
    <xf numFmtId="0" fontId="29" fillId="37" borderId="0" xfId="0" applyFont="1" applyFill="1" applyAlignment="1">
      <alignment horizontal="left" vertical="center"/>
    </xf>
    <xf numFmtId="0" fontId="38" fillId="37" borderId="0" xfId="0" applyFont="1" applyFill="1" applyAlignment="1">
      <alignment vertical="center"/>
    </xf>
    <xf numFmtId="0" fontId="35" fillId="37" borderId="0" xfId="0" applyFont="1" applyFill="1" applyAlignment="1">
      <alignment horizontal="left" vertical="center"/>
    </xf>
    <xf numFmtId="176" fontId="29" fillId="37" borderId="0" xfId="0" applyNumberFormat="1" applyFont="1" applyFill="1" applyAlignment="1">
      <alignment horizontal="center"/>
    </xf>
    <xf numFmtId="0" fontId="33" fillId="37" borderId="0" xfId="0" applyFont="1" applyFill="1" applyAlignment="1">
      <alignment horizontal="center" vertical="center"/>
    </xf>
    <xf numFmtId="0" fontId="33" fillId="37" borderId="80" xfId="0" applyFont="1" applyFill="1" applyBorder="1" applyAlignment="1">
      <alignment horizontal="center" vertical="center"/>
    </xf>
    <xf numFmtId="0" fontId="29" fillId="37" borderId="80" xfId="0" applyFont="1" applyFill="1" applyBorder="1" applyAlignment="1">
      <alignment horizontal="center" vertical="center"/>
    </xf>
    <xf numFmtId="0" fontId="31" fillId="37" borderId="0" xfId="0" applyFont="1" applyFill="1" applyAlignment="1">
      <alignment horizontal="center" vertical="center" wrapText="1"/>
    </xf>
    <xf numFmtId="0" fontId="29" fillId="37" borderId="80" xfId="0" applyFont="1" applyFill="1" applyBorder="1" applyAlignment="1">
      <alignment vertical="center"/>
    </xf>
    <xf numFmtId="0" fontId="29" fillId="37" borderId="0" xfId="0" applyFont="1" applyFill="1" applyAlignment="1">
      <alignment vertical="center" wrapText="1"/>
    </xf>
    <xf numFmtId="0" fontId="26" fillId="37" borderId="0" xfId="42" applyFill="1" applyBorder="1" applyAlignment="1">
      <alignment vertical="center" wrapText="1"/>
    </xf>
    <xf numFmtId="0" fontId="31" fillId="37" borderId="0" xfId="0" applyFont="1" applyFill="1" applyAlignment="1">
      <alignment vertical="center" wrapText="1"/>
    </xf>
    <xf numFmtId="0" fontId="50" fillId="37" borderId="0" xfId="0" applyFont="1" applyFill="1" applyAlignment="1">
      <alignment vertical="top"/>
    </xf>
    <xf numFmtId="0" fontId="38" fillId="37" borderId="0" xfId="0" applyFont="1" applyFill="1" applyAlignment="1">
      <alignment vertical="center" wrapText="1"/>
    </xf>
    <xf numFmtId="0" fontId="37" fillId="37" borderId="0" xfId="0" applyFont="1" applyFill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37" borderId="10" xfId="0" applyFont="1" applyFill="1" applyBorder="1" applyAlignment="1">
      <alignment vertical="center"/>
    </xf>
    <xf numFmtId="31" fontId="59" fillId="37" borderId="10" xfId="0" applyNumberFormat="1" applyFont="1" applyFill="1" applyBorder="1" applyAlignment="1">
      <alignment horizontal="center" vertical="center" wrapText="1"/>
    </xf>
    <xf numFmtId="0" fontId="59" fillId="37" borderId="38" xfId="0" applyFont="1" applyFill="1" applyBorder="1" applyAlignment="1">
      <alignment horizontal="center" vertical="center" wrapText="1"/>
    </xf>
    <xf numFmtId="0" fontId="59" fillId="37" borderId="39" xfId="0" applyFont="1" applyFill="1" applyBorder="1" applyAlignment="1">
      <alignment horizontal="center" vertical="center" wrapText="1"/>
    </xf>
    <xf numFmtId="0" fontId="59" fillId="37" borderId="38" xfId="0" applyFont="1" applyFill="1" applyBorder="1" applyAlignment="1">
      <alignment vertical="center"/>
    </xf>
    <xf numFmtId="0" fontId="59" fillId="37" borderId="58" xfId="0" applyFont="1" applyFill="1" applyBorder="1" applyAlignment="1">
      <alignment vertical="center"/>
    </xf>
    <xf numFmtId="14" fontId="59" fillId="0" borderId="57" xfId="0" applyNumberFormat="1" applyFont="1" applyBorder="1" applyAlignment="1">
      <alignment horizontal="center" vertical="center"/>
    </xf>
    <xf numFmtId="0" fontId="59" fillId="37" borderId="0" xfId="0" applyFont="1" applyFill="1" applyAlignment="1">
      <alignment vertical="center"/>
    </xf>
    <xf numFmtId="0" fontId="4" fillId="34" borderId="10" xfId="47" applyFont="1" applyFill="1" applyBorder="1">
      <alignment vertical="center"/>
    </xf>
    <xf numFmtId="49" fontId="7" fillId="34" borderId="10" xfId="47" applyNumberFormat="1" applyFill="1" applyBorder="1">
      <alignment vertical="center"/>
    </xf>
    <xf numFmtId="49" fontId="29" fillId="37" borderId="13" xfId="0" applyNumberFormat="1" applyFont="1" applyFill="1" applyBorder="1" applyAlignment="1">
      <alignment horizontal="center" vertical="center"/>
    </xf>
    <xf numFmtId="0" fontId="3" fillId="40" borderId="10" xfId="47" applyFont="1" applyFill="1" applyBorder="1">
      <alignment vertical="center"/>
    </xf>
    <xf numFmtId="0" fontId="0" fillId="34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49" fontId="29" fillId="37" borderId="0" xfId="0" applyNumberFormat="1" applyFont="1" applyFill="1" applyAlignment="1">
      <alignment vertical="center"/>
    </xf>
    <xf numFmtId="49" fontId="0" fillId="0" borderId="0" xfId="0" applyNumberFormat="1"/>
    <xf numFmtId="177" fontId="0" fillId="0" borderId="0" xfId="0" applyNumberFormat="1"/>
    <xf numFmtId="176" fontId="60" fillId="37" borderId="0" xfId="0" applyNumberFormat="1" applyFont="1" applyFill="1" applyAlignment="1">
      <alignment horizontal="left"/>
    </xf>
    <xf numFmtId="0" fontId="60" fillId="37" borderId="0" xfId="0" applyFont="1" applyFill="1" applyAlignment="1">
      <alignment horizontal="center" vertical="center"/>
    </xf>
    <xf numFmtId="0" fontId="62" fillId="36" borderId="29" xfId="0" applyFont="1" applyFill="1" applyBorder="1" applyAlignment="1">
      <alignment horizontal="center" vertical="center" wrapText="1"/>
    </xf>
    <xf numFmtId="14" fontId="62" fillId="36" borderId="56" xfId="0" applyNumberFormat="1" applyFont="1" applyFill="1" applyBorder="1" applyAlignment="1">
      <alignment horizontal="center" vertical="center" wrapText="1"/>
    </xf>
    <xf numFmtId="0" fontId="62" fillId="36" borderId="55" xfId="0" applyFont="1" applyFill="1" applyBorder="1" applyAlignment="1">
      <alignment horizontal="center" vertical="center" wrapText="1"/>
    </xf>
    <xf numFmtId="14" fontId="59" fillId="37" borderId="10" xfId="0" applyNumberFormat="1" applyFont="1" applyFill="1" applyBorder="1" applyAlignment="1">
      <alignment horizontal="center" vertical="center" wrapText="1"/>
    </xf>
    <xf numFmtId="14" fontId="59" fillId="37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37" borderId="0" xfId="0" applyFont="1" applyFill="1" applyAlignment="1">
      <alignment vertical="center"/>
    </xf>
    <xf numFmtId="49" fontId="63" fillId="0" borderId="10" xfId="0" applyNumberFormat="1" applyFont="1" applyBorder="1" applyAlignment="1">
      <alignment horizontal="center" vertical="center"/>
    </xf>
    <xf numFmtId="31" fontId="7" fillId="0" borderId="10" xfId="47" applyNumberFormat="1" applyBorder="1">
      <alignment vertical="center"/>
    </xf>
    <xf numFmtId="49" fontId="59" fillId="0" borderId="10" xfId="0" applyNumberFormat="1" applyFont="1" applyBorder="1" applyAlignment="1">
      <alignment horizontal="center" vertical="center"/>
    </xf>
    <xf numFmtId="49" fontId="29" fillId="37" borderId="10" xfId="0" applyNumberFormat="1" applyFont="1" applyFill="1" applyBorder="1" applyAlignment="1">
      <alignment vertical="center"/>
    </xf>
    <xf numFmtId="0" fontId="0" fillId="43" borderId="0" xfId="0" applyFill="1" applyAlignment="1">
      <alignment vertical="center"/>
    </xf>
    <xf numFmtId="0" fontId="0" fillId="43" borderId="0" xfId="0" applyFill="1"/>
    <xf numFmtId="0" fontId="0" fillId="43" borderId="10" xfId="0" applyFill="1" applyBorder="1" applyAlignment="1">
      <alignment vertical="center"/>
    </xf>
    <xf numFmtId="49" fontId="2" fillId="43" borderId="10" xfId="47" applyNumberFormat="1" applyFont="1" applyFill="1" applyBorder="1" applyAlignment="1">
      <alignment horizontal="right" vertical="center"/>
    </xf>
    <xf numFmtId="0" fontId="34" fillId="43" borderId="0" xfId="0" applyFont="1" applyFill="1" applyAlignment="1">
      <alignment horizontal="center" vertical="center"/>
    </xf>
    <xf numFmtId="49" fontId="59" fillId="41" borderId="10" xfId="0" applyNumberFormat="1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center" vertical="center"/>
    </xf>
    <xf numFmtId="49" fontId="63" fillId="41" borderId="10" xfId="0" applyNumberFormat="1" applyFont="1" applyFill="1" applyBorder="1" applyAlignment="1">
      <alignment horizontal="center" vertical="center"/>
    </xf>
    <xf numFmtId="49" fontId="29" fillId="41" borderId="10" xfId="0" applyNumberFormat="1" applyFont="1" applyFill="1" applyBorder="1" applyAlignment="1">
      <alignment vertical="center"/>
    </xf>
    <xf numFmtId="0" fontId="30" fillId="45" borderId="0" xfId="0" applyFont="1" applyFill="1" applyAlignment="1">
      <alignment horizontal="left" vertical="center"/>
    </xf>
    <xf numFmtId="0" fontId="29" fillId="45" borderId="0" xfId="0" applyFont="1" applyFill="1" applyAlignment="1">
      <alignment horizontal="left" vertical="center"/>
    </xf>
    <xf numFmtId="0" fontId="67" fillId="45" borderId="0" xfId="0" applyFont="1" applyFill="1" applyAlignment="1">
      <alignment horizontal="left" vertical="center"/>
    </xf>
    <xf numFmtId="0" fontId="60" fillId="44" borderId="46" xfId="0" applyFont="1" applyFill="1" applyBorder="1" applyAlignment="1">
      <alignment horizontal="center" vertical="center"/>
    </xf>
    <xf numFmtId="0" fontId="30" fillId="44" borderId="45" xfId="0" applyFont="1" applyFill="1" applyBorder="1" applyAlignment="1">
      <alignment horizontal="center" vertical="center" wrapText="1"/>
    </xf>
    <xf numFmtId="0" fontId="60" fillId="44" borderId="24" xfId="0" applyFont="1" applyFill="1" applyBorder="1" applyAlignment="1">
      <alignment horizontal="center" vertical="center"/>
    </xf>
    <xf numFmtId="0" fontId="30" fillId="44" borderId="40" xfId="0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44" xfId="0" applyFont="1" applyFill="1" applyBorder="1" applyAlignment="1">
      <alignment horizontal="center" vertical="center" wrapText="1"/>
    </xf>
    <xf numFmtId="0" fontId="50" fillId="45" borderId="75" xfId="0" applyFont="1" applyFill="1" applyBorder="1" applyAlignment="1">
      <alignment vertical="top"/>
    </xf>
    <xf numFmtId="0" fontId="50" fillId="45" borderId="0" xfId="0" applyFont="1" applyFill="1" applyAlignment="1">
      <alignment vertical="top"/>
    </xf>
    <xf numFmtId="0" fontId="50" fillId="45" borderId="0" xfId="0" applyFont="1" applyFill="1" applyAlignment="1">
      <alignment vertical="center" wrapText="1"/>
    </xf>
    <xf numFmtId="0" fontId="50" fillId="45" borderId="76" xfId="0" applyFont="1" applyFill="1" applyBorder="1" applyAlignment="1">
      <alignment vertical="center" wrapText="1"/>
    </xf>
    <xf numFmtId="0" fontId="38" fillId="45" borderId="0" xfId="0" applyFont="1" applyFill="1" applyAlignment="1">
      <alignment vertical="center" wrapText="1"/>
    </xf>
    <xf numFmtId="0" fontId="37" fillId="45" borderId="76" xfId="0" applyFont="1" applyFill="1" applyBorder="1" applyAlignment="1">
      <alignment vertical="center"/>
    </xf>
    <xf numFmtId="0" fontId="50" fillId="45" borderId="77" xfId="0" applyFont="1" applyFill="1" applyBorder="1" applyAlignment="1">
      <alignment vertical="top"/>
    </xf>
    <xf numFmtId="0" fontId="50" fillId="45" borderId="78" xfId="0" applyFont="1" applyFill="1" applyBorder="1" applyAlignment="1">
      <alignment vertical="top"/>
    </xf>
    <xf numFmtId="0" fontId="38" fillId="45" borderId="78" xfId="0" applyFont="1" applyFill="1" applyBorder="1" applyAlignment="1">
      <alignment vertical="center" wrapText="1"/>
    </xf>
    <xf numFmtId="0" fontId="37" fillId="45" borderId="79" xfId="0" applyFont="1" applyFill="1" applyBorder="1" applyAlignment="1">
      <alignment vertical="center"/>
    </xf>
    <xf numFmtId="0" fontId="67" fillId="45" borderId="0" xfId="0" applyFont="1" applyFill="1" applyAlignment="1">
      <alignment vertical="center"/>
    </xf>
    <xf numFmtId="0" fontId="1" fillId="33" borderId="10" xfId="47" applyFont="1" applyFill="1" applyBorder="1">
      <alignment vertical="center"/>
    </xf>
    <xf numFmtId="0" fontId="31" fillId="37" borderId="0" xfId="0" applyFont="1" applyFill="1" applyAlignment="1">
      <alignment horizontal="center" vertical="center"/>
    </xf>
    <xf numFmtId="0" fontId="26" fillId="37" borderId="0" xfId="42" applyFill="1" applyBorder="1" applyAlignment="1">
      <alignment horizontal="center" vertical="center"/>
    </xf>
    <xf numFmtId="0" fontId="51" fillId="35" borderId="0" xfId="0" applyFont="1" applyFill="1" applyAlignment="1">
      <alignment horizontal="center" vertical="center" wrapText="1"/>
    </xf>
    <xf numFmtId="0" fontId="34" fillId="35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wrapText="1"/>
    </xf>
    <xf numFmtId="0" fontId="53" fillId="37" borderId="0" xfId="0" applyFont="1" applyFill="1" applyAlignment="1">
      <alignment horizontal="center"/>
    </xf>
    <xf numFmtId="0" fontId="32" fillId="37" borderId="0" xfId="0" applyFont="1" applyFill="1" applyAlignment="1">
      <alignment horizontal="left" vertical="center" indent="1"/>
    </xf>
    <xf numFmtId="0" fontId="29" fillId="37" borderId="0" xfId="0" applyFont="1" applyFill="1" applyAlignment="1">
      <alignment horizontal="center"/>
    </xf>
    <xf numFmtId="0" fontId="26" fillId="37" borderId="0" xfId="42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32" fillId="37" borderId="0" xfId="0" applyFont="1" applyFill="1" applyAlignment="1">
      <alignment horizontal="left" vertical="center"/>
    </xf>
    <xf numFmtId="0" fontId="29" fillId="37" borderId="0" xfId="0" applyFont="1" applyFill="1" applyAlignment="1">
      <alignment horizontal="center" vertical="center"/>
    </xf>
    <xf numFmtId="0" fontId="29" fillId="37" borderId="0" xfId="0" applyFont="1" applyFill="1" applyAlignment="1">
      <alignment horizontal="center" vertical="center" wrapText="1"/>
    </xf>
    <xf numFmtId="0" fontId="31" fillId="37" borderId="0" xfId="0" applyFont="1" applyFill="1" applyAlignment="1">
      <alignment horizontal="center" vertical="center" wrapText="1"/>
    </xf>
    <xf numFmtId="0" fontId="29" fillId="37" borderId="0" xfId="0" applyFont="1" applyFill="1" applyAlignment="1">
      <alignment horizontal="left" vertical="center" wrapText="1"/>
    </xf>
    <xf numFmtId="0" fontId="54" fillId="37" borderId="0" xfId="42" applyFont="1" applyFill="1" applyBorder="1" applyAlignment="1">
      <alignment horizontal="center" vertical="center" wrapText="1"/>
    </xf>
    <xf numFmtId="0" fontId="55" fillId="37" borderId="0" xfId="42" applyFont="1" applyFill="1" applyBorder="1" applyAlignment="1">
      <alignment horizontal="center" vertical="center" wrapText="1"/>
    </xf>
    <xf numFmtId="0" fontId="26" fillId="37" borderId="0" xfId="42" applyFill="1" applyBorder="1" applyAlignment="1">
      <alignment horizontal="left" vertical="center" wrapText="1"/>
    </xf>
    <xf numFmtId="0" fontId="41" fillId="37" borderId="0" xfId="0" applyFont="1" applyFill="1" applyAlignment="1">
      <alignment horizontal="right" vertical="center" wrapText="1"/>
    </xf>
    <xf numFmtId="0" fontId="36" fillId="37" borderId="0" xfId="0" applyFont="1" applyFill="1" applyAlignment="1">
      <alignment horizontal="left" vertical="center" wrapText="1"/>
    </xf>
    <xf numFmtId="0" fontId="31" fillId="37" borderId="0" xfId="0" applyFont="1" applyFill="1" applyAlignment="1">
      <alignment horizontal="left" vertical="center" wrapText="1"/>
    </xf>
    <xf numFmtId="0" fontId="56" fillId="37" borderId="0" xfId="42" applyFont="1" applyFill="1" applyBorder="1" applyAlignment="1">
      <alignment horizontal="center" vertical="center" wrapText="1"/>
    </xf>
    <xf numFmtId="0" fontId="30" fillId="37" borderId="0" xfId="0" applyFont="1" applyFill="1" applyAlignment="1">
      <alignment horizontal="center" vertical="center" wrapText="1"/>
    </xf>
    <xf numFmtId="0" fontId="29" fillId="37" borderId="0" xfId="0" applyFont="1" applyFill="1" applyAlignment="1">
      <alignment horizontal="left" vertical="center"/>
    </xf>
    <xf numFmtId="0" fontId="39" fillId="44" borderId="0" xfId="0" applyFont="1" applyFill="1" applyAlignment="1">
      <alignment horizontal="center" vertical="center"/>
    </xf>
    <xf numFmtId="0" fontId="32" fillId="39" borderId="0" xfId="0" applyFont="1" applyFill="1" applyAlignment="1">
      <alignment horizontal="left" vertical="center" indent="1"/>
    </xf>
    <xf numFmtId="0" fontId="31" fillId="45" borderId="11" xfId="0" applyFont="1" applyFill="1" applyBorder="1" applyAlignment="1">
      <alignment horizontal="center" vertical="center"/>
    </xf>
    <xf numFmtId="0" fontId="31" fillId="45" borderId="12" xfId="0" applyFont="1" applyFill="1" applyBorder="1" applyAlignment="1">
      <alignment horizontal="center" vertical="center"/>
    </xf>
    <xf numFmtId="0" fontId="65" fillId="45" borderId="12" xfId="42" applyFont="1" applyFill="1" applyBorder="1" applyAlignment="1">
      <alignment horizontal="center" vertical="center"/>
    </xf>
    <xf numFmtId="0" fontId="65" fillId="45" borderId="13" xfId="42" applyFont="1" applyFill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49" fontId="29" fillId="37" borderId="11" xfId="0" applyNumberFormat="1" applyFont="1" applyFill="1" applyBorder="1" applyAlignment="1">
      <alignment horizontal="center" vertical="center"/>
    </xf>
    <xf numFmtId="49" fontId="29" fillId="37" borderId="12" xfId="0" applyNumberFormat="1" applyFont="1" applyFill="1" applyBorder="1" applyAlignment="1">
      <alignment horizontal="center" vertical="center"/>
    </xf>
    <xf numFmtId="49" fontId="29" fillId="37" borderId="13" xfId="0" applyNumberFormat="1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/>
    </xf>
    <xf numFmtId="0" fontId="32" fillId="39" borderId="22" xfId="0" applyFont="1" applyFill="1" applyBorder="1" applyAlignment="1">
      <alignment horizontal="left" vertical="center"/>
    </xf>
    <xf numFmtId="0" fontId="29" fillId="37" borderId="50" xfId="0" applyFont="1" applyFill="1" applyBorder="1" applyAlignment="1">
      <alignment horizontal="center" vertical="center"/>
    </xf>
    <xf numFmtId="0" fontId="29" fillId="37" borderId="51" xfId="0" applyFont="1" applyFill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/>
    </xf>
    <xf numFmtId="0" fontId="34" fillId="37" borderId="47" xfId="0" applyFont="1" applyFill="1" applyBorder="1" applyAlignment="1">
      <alignment horizontal="center" vertical="center"/>
    </xf>
    <xf numFmtId="0" fontId="34" fillId="37" borderId="48" xfId="0" applyFont="1" applyFill="1" applyBorder="1" applyAlignment="1">
      <alignment horizontal="center" vertical="center"/>
    </xf>
    <xf numFmtId="0" fontId="34" fillId="37" borderId="49" xfId="0" applyFont="1" applyFill="1" applyBorder="1" applyAlignment="1">
      <alignment horizontal="center" vertical="center"/>
    </xf>
    <xf numFmtId="0" fontId="29" fillId="37" borderId="25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/>
    </xf>
    <xf numFmtId="0" fontId="32" fillId="39" borderId="72" xfId="0" applyFont="1" applyFill="1" applyBorder="1" applyAlignment="1">
      <alignment horizontal="left" vertical="center"/>
    </xf>
    <xf numFmtId="0" fontId="32" fillId="39" borderId="73" xfId="0" applyFont="1" applyFill="1" applyBorder="1" applyAlignment="1">
      <alignment horizontal="left" vertical="center"/>
    </xf>
    <xf numFmtId="0" fontId="32" fillId="39" borderId="74" xfId="0" applyFont="1" applyFill="1" applyBorder="1" applyAlignment="1">
      <alignment horizontal="left" vertical="center"/>
    </xf>
    <xf numFmtId="0" fontId="51" fillId="44" borderId="0" xfId="0" applyFont="1" applyFill="1" applyAlignment="1">
      <alignment horizontal="center" vertical="center"/>
    </xf>
    <xf numFmtId="0" fontId="34" fillId="44" borderId="0" xfId="0" applyFont="1" applyFill="1" applyAlignment="1">
      <alignment horizontal="center" vertical="center"/>
    </xf>
    <xf numFmtId="49" fontId="47" fillId="37" borderId="11" xfId="0" applyNumberFormat="1" applyFont="1" applyFill="1" applyBorder="1" applyAlignment="1">
      <alignment horizontal="left"/>
    </xf>
    <xf numFmtId="49" fontId="47" fillId="37" borderId="12" xfId="0" applyNumberFormat="1" applyFont="1" applyFill="1" applyBorder="1" applyAlignment="1">
      <alignment horizontal="left"/>
    </xf>
    <xf numFmtId="49" fontId="47" fillId="37" borderId="13" xfId="0" applyNumberFormat="1" applyFont="1" applyFill="1" applyBorder="1" applyAlignment="1">
      <alignment horizontal="left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0" fontId="30" fillId="44" borderId="23" xfId="0" applyFont="1" applyFill="1" applyBorder="1" applyAlignment="1">
      <alignment horizontal="center" vertical="center"/>
    </xf>
    <xf numFmtId="0" fontId="30" fillId="44" borderId="45" xfId="0" applyFont="1" applyFill="1" applyBorder="1" applyAlignment="1">
      <alignment horizontal="center" vertical="center"/>
    </xf>
    <xf numFmtId="0" fontId="26" fillId="37" borderId="12" xfId="42" applyFill="1" applyBorder="1" applyAlignment="1" applyProtection="1">
      <alignment horizontal="center" vertical="center"/>
      <protection locked="0"/>
    </xf>
    <xf numFmtId="0" fontId="43" fillId="37" borderId="12" xfId="0" applyFont="1" applyFill="1" applyBorder="1" applyAlignment="1" applyProtection="1">
      <alignment horizontal="center" vertical="center"/>
      <protection locked="0"/>
    </xf>
    <xf numFmtId="0" fontId="43" fillId="37" borderId="13" xfId="0" applyFont="1" applyFill="1" applyBorder="1" applyAlignment="1" applyProtection="1">
      <alignment horizontal="center" vertical="center"/>
      <protection locked="0"/>
    </xf>
    <xf numFmtId="0" fontId="66" fillId="37" borderId="12" xfId="42" applyFont="1" applyFill="1" applyBorder="1" applyAlignment="1" applyProtection="1">
      <alignment horizontal="left" vertical="center" wrapText="1"/>
      <protection locked="0"/>
    </xf>
    <xf numFmtId="0" fontId="66" fillId="37" borderId="13" xfId="42" applyFont="1" applyFill="1" applyBorder="1" applyAlignment="1" applyProtection="1">
      <alignment horizontal="left" vertical="center" wrapText="1"/>
      <protection locked="0"/>
    </xf>
    <xf numFmtId="0" fontId="29" fillId="44" borderId="11" xfId="0" applyFont="1" applyFill="1" applyBorder="1" applyAlignment="1">
      <alignment horizontal="left" vertical="center" wrapText="1"/>
    </xf>
    <xf numFmtId="0" fontId="29" fillId="44" borderId="12" xfId="0" applyFont="1" applyFill="1" applyBorder="1" applyAlignment="1">
      <alignment horizontal="left" vertical="center" wrapText="1"/>
    </xf>
    <xf numFmtId="0" fontId="33" fillId="37" borderId="12" xfId="0" applyFont="1" applyFill="1" applyBorder="1" applyAlignment="1">
      <alignment horizontal="left" vertical="top" wrapText="1"/>
    </xf>
    <xf numFmtId="0" fontId="33" fillId="37" borderId="13" xfId="0" applyFont="1" applyFill="1" applyBorder="1" applyAlignment="1">
      <alignment horizontal="left" vertical="top" wrapText="1"/>
    </xf>
    <xf numFmtId="0" fontId="34" fillId="37" borderId="41" xfId="0" applyFont="1" applyFill="1" applyBorder="1" applyAlignment="1">
      <alignment horizontal="center" vertical="center"/>
    </xf>
    <xf numFmtId="0" fontId="34" fillId="37" borderId="42" xfId="0" applyFont="1" applyFill="1" applyBorder="1" applyAlignment="1">
      <alignment horizontal="center" vertical="center"/>
    </xf>
    <xf numFmtId="0" fontId="34" fillId="37" borderId="43" xfId="0" applyFont="1" applyFill="1" applyBorder="1" applyAlignment="1">
      <alignment horizontal="center" vertical="center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44" xfId="0" applyFont="1" applyFill="1" applyBorder="1" applyAlignment="1">
      <alignment horizontal="center" vertical="center" wrapText="1"/>
    </xf>
    <xf numFmtId="0" fontId="30" fillId="44" borderId="45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5" fillId="36" borderId="13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40" fillId="37" borderId="71" xfId="0" applyFont="1" applyFill="1" applyBorder="1" applyAlignment="1">
      <alignment horizontal="left" vertical="center" wrapText="1"/>
    </xf>
    <xf numFmtId="0" fontId="32" fillId="38" borderId="16" xfId="0" applyFont="1" applyFill="1" applyBorder="1" applyAlignment="1">
      <alignment horizontal="center" vertical="center" textRotation="255"/>
    </xf>
    <xf numFmtId="0" fontId="32" fillId="38" borderId="18" xfId="0" applyFont="1" applyFill="1" applyBorder="1" applyAlignment="1">
      <alignment horizontal="center" vertical="center" textRotation="255"/>
    </xf>
    <xf numFmtId="0" fontId="32" fillId="38" borderId="19" xfId="0" applyFont="1" applyFill="1" applyBorder="1" applyAlignment="1">
      <alignment horizontal="center" vertical="center" textRotation="255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2" fillId="36" borderId="20" xfId="0" applyFont="1" applyFill="1" applyBorder="1" applyAlignment="1">
      <alignment horizontal="center" vertical="center" wrapText="1"/>
    </xf>
    <xf numFmtId="0" fontId="62" fillId="36" borderId="32" xfId="0" applyFont="1" applyFill="1" applyBorder="1" applyAlignment="1">
      <alignment horizontal="center" vertical="center" wrapText="1"/>
    </xf>
    <xf numFmtId="0" fontId="62" fillId="36" borderId="34" xfId="0" applyFont="1" applyFill="1" applyBorder="1" applyAlignment="1">
      <alignment horizontal="center" vertical="center" wrapText="1"/>
    </xf>
    <xf numFmtId="0" fontId="62" fillId="36" borderId="36" xfId="0" applyFont="1" applyFill="1" applyBorder="1" applyAlignment="1">
      <alignment horizontal="center" vertical="center" wrapText="1"/>
    </xf>
    <xf numFmtId="0" fontId="62" fillId="36" borderId="33" xfId="0" applyFont="1" applyFill="1" applyBorder="1" applyAlignment="1">
      <alignment horizontal="center" vertical="center" wrapText="1"/>
    </xf>
    <xf numFmtId="0" fontId="62" fillId="36" borderId="35" xfId="0" applyFont="1" applyFill="1" applyBorder="1" applyAlignment="1">
      <alignment horizontal="center" vertical="center" wrapText="1"/>
    </xf>
    <xf numFmtId="0" fontId="62" fillId="36" borderId="37" xfId="0" applyFont="1" applyFill="1" applyBorder="1" applyAlignment="1">
      <alignment horizontal="center" vertical="center" wrapText="1"/>
    </xf>
    <xf numFmtId="14" fontId="62" fillId="36" borderId="17" xfId="0" applyNumberFormat="1" applyFont="1" applyFill="1" applyBorder="1" applyAlignment="1">
      <alignment horizontal="center" vertical="center" wrapText="1"/>
    </xf>
    <xf numFmtId="14" fontId="62" fillId="36" borderId="15" xfId="0" applyNumberFormat="1" applyFont="1" applyFill="1" applyBorder="1" applyAlignment="1">
      <alignment horizontal="center" vertical="center" wrapText="1"/>
    </xf>
    <xf numFmtId="14" fontId="62" fillId="36" borderId="20" xfId="0" applyNumberFormat="1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34" xfId="0" applyFont="1" applyFill="1" applyBorder="1" applyAlignment="1">
      <alignment horizontal="center" vertical="center" wrapText="1"/>
    </xf>
    <xf numFmtId="0" fontId="64" fillId="36" borderId="36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64" fillId="36" borderId="35" xfId="0" applyFont="1" applyFill="1" applyBorder="1" applyAlignment="1">
      <alignment horizontal="center" vertical="center" wrapText="1"/>
    </xf>
    <xf numFmtId="0" fontId="64" fillId="36" borderId="37" xfId="0" applyFont="1" applyFill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 wrapText="1"/>
    </xf>
    <xf numFmtId="0" fontId="30" fillId="37" borderId="31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 vertical="center"/>
    </xf>
    <xf numFmtId="0" fontId="30" fillId="37" borderId="53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30" fillId="37" borderId="55" xfId="0" applyFont="1" applyFill="1" applyBorder="1" applyAlignment="1">
      <alignment horizontal="center" vertical="center"/>
    </xf>
    <xf numFmtId="14" fontId="62" fillId="36" borderId="30" xfId="0" applyNumberFormat="1" applyFont="1" applyFill="1" applyBorder="1" applyAlignment="1">
      <alignment horizontal="center" vertical="center"/>
    </xf>
    <xf numFmtId="14" fontId="62" fillId="36" borderId="54" xfId="0" applyNumberFormat="1" applyFont="1" applyFill="1" applyBorder="1" applyAlignment="1">
      <alignment horizontal="center" vertical="center"/>
    </xf>
    <xf numFmtId="14" fontId="62" fillId="36" borderId="53" xfId="0" applyNumberFormat="1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 wrapText="1"/>
    </xf>
    <xf numFmtId="0" fontId="62" fillId="36" borderId="0" xfId="0" applyFont="1" applyFill="1" applyAlignment="1">
      <alignment horizontal="center" vertical="center" wrapText="1"/>
    </xf>
    <xf numFmtId="0" fontId="62" fillId="36" borderId="28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20" xfId="0" applyFont="1" applyFill="1" applyBorder="1" applyAlignment="1">
      <alignment horizontal="center" vertical="center" wrapText="1"/>
    </xf>
    <xf numFmtId="31" fontId="62" fillId="36" borderId="17" xfId="0" applyNumberFormat="1" applyFont="1" applyFill="1" applyBorder="1" applyAlignment="1">
      <alignment horizontal="center" vertical="center" wrapText="1"/>
    </xf>
    <xf numFmtId="31" fontId="62" fillId="36" borderId="15" xfId="0" applyNumberFormat="1" applyFont="1" applyFill="1" applyBorder="1" applyAlignment="1">
      <alignment horizontal="center" vertical="center" wrapText="1"/>
    </xf>
    <xf numFmtId="31" fontId="62" fillId="36" borderId="20" xfId="0" applyNumberFormat="1" applyFont="1" applyFill="1" applyBorder="1" applyAlignment="1">
      <alignment horizontal="center" vertical="center" wrapText="1"/>
    </xf>
    <xf numFmtId="0" fontId="30" fillId="37" borderId="31" xfId="0" applyFont="1" applyFill="1" applyBorder="1" applyAlignment="1">
      <alignment horizontal="center" vertical="center" wrapText="1"/>
    </xf>
    <xf numFmtId="0" fontId="30" fillId="37" borderId="29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4" xfId="0" applyFont="1" applyFill="1" applyBorder="1" applyAlignment="1">
      <alignment horizontal="center" vertical="center" wrapText="1"/>
    </xf>
    <xf numFmtId="0" fontId="30" fillId="37" borderId="60" xfId="0" applyFont="1" applyFill="1" applyBorder="1" applyAlignment="1">
      <alignment horizontal="center" vertical="center" wrapText="1"/>
    </xf>
    <xf numFmtId="0" fontId="30" fillId="37" borderId="61" xfId="0" applyFont="1" applyFill="1" applyBorder="1" applyAlignment="1">
      <alignment horizontal="center" vertical="center" wrapText="1"/>
    </xf>
    <xf numFmtId="0" fontId="62" fillId="36" borderId="60" xfId="0" applyFont="1" applyFill="1" applyBorder="1" applyAlignment="1">
      <alignment horizontal="center" vertical="center" wrapText="1"/>
    </xf>
    <xf numFmtId="0" fontId="62" fillId="36" borderId="66" xfId="0" applyFont="1" applyFill="1" applyBorder="1" applyAlignment="1">
      <alignment horizontal="center" vertical="center" wrapText="1"/>
    </xf>
    <xf numFmtId="0" fontId="62" fillId="36" borderId="62" xfId="0" applyFont="1" applyFill="1" applyBorder="1" applyAlignment="1">
      <alignment horizontal="center" vertical="center" wrapText="1"/>
    </xf>
    <xf numFmtId="0" fontId="62" fillId="36" borderId="64" xfId="0" applyFont="1" applyFill="1" applyBorder="1" applyAlignment="1">
      <alignment horizontal="center" vertical="center" wrapText="1"/>
    </xf>
    <xf numFmtId="0" fontId="62" fillId="36" borderId="67" xfId="0" applyFont="1" applyFill="1" applyBorder="1" applyAlignment="1">
      <alignment horizontal="center" vertical="center" wrapText="1"/>
    </xf>
    <xf numFmtId="0" fontId="62" fillId="36" borderId="69" xfId="0" applyFont="1" applyFill="1" applyBorder="1" applyAlignment="1">
      <alignment horizontal="center" vertical="center" wrapText="1"/>
    </xf>
    <xf numFmtId="0" fontId="62" fillId="36" borderId="65" xfId="0" applyFont="1" applyFill="1" applyBorder="1" applyAlignment="1">
      <alignment horizontal="center" vertical="center"/>
    </xf>
    <xf numFmtId="0" fontId="62" fillId="36" borderId="68" xfId="0" applyFont="1" applyFill="1" applyBorder="1" applyAlignment="1">
      <alignment horizontal="center" vertical="center"/>
    </xf>
    <xf numFmtId="0" fontId="62" fillId="36" borderId="70" xfId="0" applyFont="1" applyFill="1" applyBorder="1" applyAlignment="1">
      <alignment horizontal="center" vertical="center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1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2" xfId="47" xr:uid="{A47E3C57-DCF9-4E98-98CE-7A9F25DA0421}"/>
    <cellStyle name="標準 2 3" xfId="44" xr:uid="{00000000-0005-0000-0000-00002B000000}"/>
    <cellStyle name="標準 3 2" xfId="45" xr:uid="{00000000-0005-0000-0000-00002C000000}"/>
    <cellStyle name="標準 4 2" xfId="46" xr:uid="{00000000-0005-0000-0000-00002D000000}"/>
    <cellStyle name="良い" xfId="6" builtinId="26" customBuiltin="1"/>
  </cellStyles>
  <dxfs count="4"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A0FD61"/>
      <color rgb="FFADE7D0"/>
      <color rgb="FF7BE3AD"/>
      <color rgb="FF9BF46A"/>
      <color rgb="FF89F2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115979</xdr:colOff>
      <xdr:row>6</xdr:row>
      <xdr:rowOff>193301</xdr:rowOff>
    </xdr:from>
    <xdr:ext cx="8065475" cy="4652683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79" y="1850651"/>
          <a:ext cx="8065475" cy="46526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112060</xdr:colOff>
      <xdr:row>37</xdr:row>
      <xdr:rowOff>114860</xdr:rowOff>
    </xdr:from>
    <xdr:to>
      <xdr:col>5</xdr:col>
      <xdr:colOff>1389531</xdr:colOff>
      <xdr:row>42</xdr:row>
      <xdr:rowOff>33618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26560" y="9868460"/>
          <a:ext cx="6106646" cy="1109383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【問い合わせ先】</a:t>
          </a:r>
        </a:p>
        <a:p>
          <a:pPr indent="150495" algn="just"/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〒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101-0047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東京都千代田区内神田二丁目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7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番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6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号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ゆまにビルディング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階</a:t>
          </a:r>
        </a:p>
        <a:p>
          <a:pPr indent="133350" algn="just"/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公益財団法人 総合健康推進財団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医療機器研修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事務局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350" algn="just"/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TEL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03-6262-9450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E-mail</a:t>
          </a: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iryo@soukensui.or.jp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63314</xdr:colOff>
      <xdr:row>25</xdr:row>
      <xdr:rowOff>127186</xdr:rowOff>
    </xdr:from>
    <xdr:ext cx="2812676" cy="559990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39" y="7023286"/>
          <a:ext cx="2812676" cy="559990"/>
        </a:xfrm>
        <a:prstGeom prst="rect">
          <a:avLst/>
        </a:prstGeom>
      </xdr:spPr>
    </xdr:pic>
    <xdr:clientData/>
  </xdr:oneCellAnchor>
  <xdr:twoCellAnchor>
    <xdr:from>
      <xdr:col>1</xdr:col>
      <xdr:colOff>448234</xdr:colOff>
      <xdr:row>29</xdr:row>
      <xdr:rowOff>56029</xdr:rowOff>
    </xdr:from>
    <xdr:to>
      <xdr:col>1</xdr:col>
      <xdr:colOff>1311087</xdr:colOff>
      <xdr:row>43</xdr:row>
      <xdr:rowOff>212912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6359" y="7904629"/>
          <a:ext cx="862853" cy="3471583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104775</xdr:rowOff>
        </xdr:from>
        <xdr:to>
          <xdr:col>3</xdr:col>
          <xdr:colOff>1419225</xdr:colOff>
          <xdr:row>30</xdr:row>
          <xdr:rowOff>381000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①上記会社住所への送付を希望する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30</xdr:row>
          <xdr:rowOff>123825</xdr:rowOff>
        </xdr:from>
        <xdr:to>
          <xdr:col>5</xdr:col>
          <xdr:colOff>76200</xdr:colOff>
          <xdr:row>30</xdr:row>
          <xdr:rowOff>371475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②受講者ごとに送付先を指定することを希望する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1209675</xdr:colOff>
      <xdr:row>19</xdr:row>
      <xdr:rowOff>28575</xdr:rowOff>
    </xdr:from>
    <xdr:to>
      <xdr:col>5</xdr:col>
      <xdr:colOff>19050</xdr:colOff>
      <xdr:row>20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143625" y="4724400"/>
          <a:ext cx="419100" cy="247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</xdr:col>
      <xdr:colOff>66675</xdr:colOff>
      <xdr:row>37</xdr:row>
      <xdr:rowOff>209550</xdr:rowOff>
    </xdr:from>
    <xdr:to>
      <xdr:col>5</xdr:col>
      <xdr:colOff>1514475</xdr:colOff>
      <xdr:row>39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04800" y="11572875"/>
          <a:ext cx="7753350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・法人でのお申込みの際のお支払い方法は</a:t>
          </a:r>
          <a:r>
            <a:rPr kumimoji="1" lang="ja-JP" altLang="en-US" sz="11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請求書払い（銀行振込）のみ</a:t>
          </a:r>
          <a:r>
            <a:rPr kumimoji="1" lang="ja-JP" altLang="en-US" sz="11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とさせていただいております。</a:t>
          </a:r>
          <a:endParaRPr kumimoji="1" lang="en-US" altLang="ja-JP" sz="11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・請求書はメール（</a:t>
          </a:r>
          <a:r>
            <a:rPr kumimoji="1" lang="en-US" altLang="ja-JP" sz="11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PDF</a:t>
          </a:r>
          <a:r>
            <a:rPr kumimoji="1" lang="ja-JP" altLang="en-US" sz="11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）で送付させていただきますので、今しばらくお待ちください。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・テキスト発送のタイミングで、担当者アカウントをご案内致します。</a:t>
          </a: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2</xdr:row>
      <xdr:rowOff>114300</xdr:rowOff>
    </xdr:from>
    <xdr:to>
      <xdr:col>18</xdr:col>
      <xdr:colOff>104775</xdr:colOff>
      <xdr:row>14</xdr:row>
      <xdr:rowOff>47626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982075" y="590550"/>
          <a:ext cx="6715125" cy="27908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l"/>
          <a:r>
            <a:rPr kumimoji="1" lang="ja-JP" altLang="en-US" sz="1400" b="1"/>
            <a:t>このシートは、「テキストに同封する受講案内」への差し込みに使用する。</a:t>
          </a:r>
          <a:endParaRPr kumimoji="1" lang="en-US" altLang="ja-JP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このシートに入力する⇒「研修申込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CSVup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用」「アップ用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CSV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」に反映される。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ja-JP" altLang="en-US" sz="1400" b="1"/>
            <a:t>「</a:t>
          </a:r>
          <a:r>
            <a:rPr kumimoji="1" lang="en-US" altLang="ja-JP" sz="1400" b="1"/>
            <a:t>password</a:t>
          </a:r>
          <a:r>
            <a:rPr kumimoji="1" lang="ja-JP" altLang="en-US" sz="1400" b="1"/>
            <a:t>」列セルは、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「</a:t>
          </a:r>
          <a:r>
            <a:rPr kumimoji="1" lang="en-US" altLang="ja-JP" sz="1400" b="1"/>
            <a:t>soukensui22</a:t>
          </a:r>
          <a:r>
            <a:rPr kumimoji="1" lang="ja-JP" altLang="en-US" sz="1400" b="1"/>
            <a:t>」もしくは「ご自身で設定されたパスワード」のどちらか。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ja-JP" altLang="en-US" sz="1400" b="1"/>
            <a:t>受講生のメールアドレスとパスワードで、ログインができるかを確認する。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⇒「</a:t>
          </a:r>
          <a:r>
            <a:rPr kumimoji="1" lang="en-US" altLang="ja-JP" sz="1400" b="1"/>
            <a:t>password</a:t>
          </a:r>
          <a:r>
            <a:rPr kumimoji="1" lang="ja-JP" altLang="en-US" sz="1400" b="1"/>
            <a:t>」列の該当セルを</a:t>
          </a:r>
          <a:r>
            <a:rPr kumimoji="1" lang="ja-JP" altLang="en-US" sz="1400" b="1" u="sng"/>
            <a:t>「</a:t>
          </a:r>
          <a:r>
            <a:rPr kumimoji="1" lang="en-US" altLang="ja-JP" sz="1400" b="1" u="sng"/>
            <a:t>email</a:t>
          </a:r>
          <a:r>
            <a:rPr kumimoji="1" lang="ja-JP" altLang="en-US" sz="1400" b="1" u="sng"/>
            <a:t>」列と同じ緑色に塗りつぶし変更</a:t>
          </a:r>
          <a:r>
            <a:rPr kumimoji="1" lang="ja-JP" altLang="en-US" sz="1400" b="1"/>
            <a:t>する。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（ログイン確認チェックをしたかどうか、のリマインドになる）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endParaRPr kumimoji="1" lang="en-US" altLang="ja-JP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19</xdr:row>
      <xdr:rowOff>0</xdr:rowOff>
    </xdr:from>
    <xdr:to>
      <xdr:col>24</xdr:col>
      <xdr:colOff>238125</xdr:colOff>
      <xdr:row>38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0" y="4524375"/>
          <a:ext cx="10906125" cy="45243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/>
            <a:t>⓪「受講案内差込用」シートに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「（受講生）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」と「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team_ID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0" lang="ja-JP" alt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400" b="1"/>
            <a:t>入力されていることを確認する</a:t>
          </a:r>
          <a:endParaRPr kumimoji="1" lang="en-US" altLang="ja-JP" sz="1400" b="1"/>
        </a:p>
        <a:p>
          <a:pPr algn="l"/>
          <a:r>
            <a:rPr kumimoji="1" lang="ja-JP" altLang="en-US" sz="1400" b="1"/>
            <a:t>①「申込書」シート情報がこのシートにきちんと反映されていることを確認する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「</a:t>
          </a:r>
          <a:r>
            <a:rPr kumimoji="1" lang="en-US" altLang="ja-JP" sz="1400" b="1"/>
            <a:t>streetAddress_...</a:t>
          </a:r>
          <a:r>
            <a:rPr kumimoji="1" lang="ja-JP" altLang="en-US" sz="1400" b="1"/>
            <a:t>」列最右に建物名・部屋番等が入力されていない場合、「</a:t>
          </a:r>
          <a:r>
            <a:rPr kumimoji="1" lang="en-US" altLang="ja-JP" sz="1400" b="1"/>
            <a:t>_</a:t>
          </a:r>
          <a:r>
            <a:rPr kumimoji="1" lang="ja-JP" altLang="en-US" sz="1400" b="1"/>
            <a:t>」を入力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</a:t>
          </a:r>
          <a:r>
            <a:rPr kumimoji="1" lang="ja-JP" altLang="en-US" sz="1200" b="1"/>
            <a:t>（なんらかの入力がされていないとエラーがでる）</a:t>
          </a:r>
          <a:endParaRPr kumimoji="1" lang="en-US" altLang="ja-JP" sz="1200" b="1"/>
        </a:p>
        <a:p>
          <a:pPr algn="l"/>
          <a:r>
            <a:rPr kumimoji="1" lang="ja-JP" altLang="en-US" sz="1400" b="1"/>
            <a:t>②「</a:t>
          </a:r>
          <a:r>
            <a:rPr kumimoji="1" lang="en-US" altLang="ja-JP" sz="1400" b="1"/>
            <a:t>applied_by</a:t>
          </a:r>
          <a:r>
            <a:rPr kumimoji="1" lang="ja-JP" altLang="en-US" sz="1400" b="1"/>
            <a:t>」列に法人担当者の受講生</a:t>
          </a:r>
          <a:r>
            <a:rPr kumimoji="1" lang="en-US" altLang="ja-JP" sz="1400" b="1"/>
            <a:t>ID</a:t>
          </a:r>
          <a:r>
            <a:rPr kumimoji="1" lang="ja-JP" altLang="en-US" sz="1400" b="1"/>
            <a:t>を入力</a:t>
          </a:r>
          <a:endParaRPr kumimoji="1" lang="en-US" altLang="ja-JP" sz="1400" b="1"/>
        </a:p>
        <a:p>
          <a:pPr algn="l"/>
          <a:r>
            <a:rPr kumimoji="1" lang="ja-JP" altLang="en-US" sz="1400" b="1"/>
            <a:t>③右から</a:t>
          </a:r>
          <a:r>
            <a:rPr kumimoji="1" lang="en-US" altLang="ja-JP" sz="1400" b="1"/>
            <a:t>3</a:t>
          </a:r>
          <a:r>
            <a:rPr kumimoji="1" lang="ja-JP" altLang="en-US" sz="1400" b="1"/>
            <a:t>列目「</a:t>
          </a:r>
          <a:r>
            <a:rPr kumimoji="1" lang="en-US" altLang="ja-JP" sz="1400" b="1"/>
            <a:t>text_1653538521451</a:t>
          </a:r>
          <a:r>
            <a:rPr kumimoji="1" lang="ja-JP" altLang="en-US" sz="1400" b="1"/>
            <a:t>」に「本日日付（▼▼</a:t>
          </a:r>
          <a:r>
            <a:rPr kumimoji="1" lang="en-US" altLang="ja-JP" sz="1400" b="1"/>
            <a:t>/</a:t>
          </a:r>
          <a:r>
            <a:rPr kumimoji="1" lang="ja-JP" altLang="en-US" sz="1400" b="1"/>
            <a:t>△△）テキスト発送」を入力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最左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」列はただの空白だが、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必須項目のため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削除するとエラー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がでてしまう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ja-JP" altLang="en-US" sz="1400" b="1"/>
            <a:t>④シート全体をコピーして「値」として貼り付け</a:t>
          </a:r>
          <a:r>
            <a:rPr kumimoji="1" lang="ja-JP" altLang="en-US" sz="1200" b="1"/>
            <a:t>（関数が多いので、それをつぶす）</a:t>
          </a:r>
          <a:endParaRPr kumimoji="1" lang="en-US" altLang="ja-JP" sz="1200" b="1"/>
        </a:p>
        <a:p>
          <a:pPr algn="l"/>
          <a:r>
            <a:rPr kumimoji="1" lang="ja-JP" altLang="en-US" sz="1400" b="1"/>
            <a:t>⑤全体を「文字列」として設定</a:t>
          </a:r>
          <a:endParaRPr kumimoji="1" lang="en-US" altLang="ja-JP" sz="1400" b="1"/>
        </a:p>
        <a:p>
          <a:pPr algn="l"/>
          <a:r>
            <a:rPr kumimoji="1" lang="ja-JP" altLang="en-US" sz="1400" b="1"/>
            <a:t>⑥「</a:t>
          </a:r>
          <a:r>
            <a:rPr kumimoji="1" lang="en-US" altLang="ja-JP" sz="1400" b="1"/>
            <a:t>1</a:t>
          </a:r>
          <a:r>
            <a:rPr kumimoji="1" lang="ja-JP" altLang="en-US" sz="1400" b="1"/>
            <a:t>行目」見出しの色と枠線を修正「塗りつぶしなし」「枠線なし」にする</a:t>
          </a:r>
          <a:endParaRPr kumimoji="1" lang="en-US" altLang="ja-JP" sz="1400" b="1"/>
        </a:p>
        <a:p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（分かりやすくするために枠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と色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をつけているが、このままではアップロードできない。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「ヘッダーの読み込みに失敗しました」と赤帯エラー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がでる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。）</a:t>
          </a:r>
          <a:endParaRPr lang="ja-JP" altLang="ja-JP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・入力が完了したら、シートを「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UTF-8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」形式で保存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！！</a:t>
          </a:r>
          <a:endParaRPr lang="ja-JP" altLang="ja-JP" sz="1800">
            <a:effectLst/>
          </a:endParaRPr>
        </a:p>
        <a:p>
          <a:pPr algn="l"/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ja-JP" altLang="en-US" sz="1400" b="1"/>
            <a:t>入力が完了したら、上書き保存</a:t>
          </a:r>
          <a:endParaRPr kumimoji="1" lang="en-US" altLang="ja-JP" sz="1400" b="1"/>
        </a:p>
        <a:p>
          <a:pPr algn="l"/>
          <a:r>
            <a:rPr kumimoji="1" lang="ja-JP" altLang="en-US" sz="1400" b="1"/>
            <a:t>その後、シートを「</a:t>
          </a:r>
          <a:r>
            <a:rPr kumimoji="1" lang="en-US" altLang="ja-JP" sz="1400" b="1"/>
            <a:t>UTF-8</a:t>
          </a:r>
          <a:r>
            <a:rPr kumimoji="1" lang="ja-JP" altLang="en-US" sz="1400" b="1"/>
            <a:t>」形式で保存。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ukensui.jp/pages/103/" TargetMode="External"/><Relationship Id="rId2" Type="http://schemas.openxmlformats.org/officeDocument/2006/relationships/hyperlink" Target="https://soukensui.jp/pages/189/" TargetMode="External"/><Relationship Id="rId1" Type="http://schemas.openxmlformats.org/officeDocument/2006/relationships/hyperlink" Target="https://soukensui.jp/pages/188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yoshuri@soukensui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81CB-7EE0-4385-8FEB-DD5D0EE2E8F7}">
  <sheetPr>
    <tabColor rgb="FFFFC000"/>
    <pageSetUpPr fitToPage="1"/>
  </sheetPr>
  <dimension ref="A1:M50"/>
  <sheetViews>
    <sheetView view="pageBreakPreview" zoomScaleNormal="100" zoomScaleSheetLayoutView="100" workbookViewId="0">
      <pane xSplit="7" topLeftCell="H1" activePane="topRight" state="frozen"/>
      <selection pane="topRight" activeCell="B1" sqref="B1:F3"/>
    </sheetView>
  </sheetViews>
  <sheetFormatPr defaultRowHeight="18.75"/>
  <cols>
    <col min="1" max="1" width="2.77734375" style="7" customWidth="1"/>
    <col min="2" max="2" width="17.21875" style="1" customWidth="1"/>
    <col min="3" max="6" width="18.77734375" style="1" customWidth="1"/>
    <col min="7" max="7" width="2.77734375" style="8" customWidth="1"/>
    <col min="8" max="9" width="7" style="3" customWidth="1"/>
    <col min="10" max="10" width="5" style="3" customWidth="1"/>
    <col min="11" max="11" width="8.88671875" style="1"/>
    <col min="12" max="12" width="16.77734375" style="1" customWidth="1"/>
    <col min="13" max="13" width="8.88671875" style="1"/>
    <col min="14" max="14" width="8.88671875" style="1" customWidth="1"/>
    <col min="15" max="16384" width="8.88671875" style="1"/>
  </cols>
  <sheetData>
    <row r="1" spans="1:6" s="3" customFormat="1" ht="23.25" customHeight="1">
      <c r="A1" s="1"/>
      <c r="B1" s="122" t="s">
        <v>142</v>
      </c>
      <c r="C1" s="123"/>
      <c r="D1" s="123"/>
      <c r="E1" s="123"/>
      <c r="F1" s="123"/>
    </row>
    <row r="2" spans="1:6" s="3" customFormat="1" ht="23.25" customHeight="1">
      <c r="A2" s="1"/>
      <c r="B2" s="123"/>
      <c r="C2" s="123"/>
      <c r="D2" s="123"/>
      <c r="E2" s="123"/>
      <c r="F2" s="123"/>
    </row>
    <row r="3" spans="1:6" s="3" customFormat="1" ht="27.75" customHeight="1">
      <c r="A3" s="1"/>
      <c r="B3" s="123"/>
      <c r="C3" s="123"/>
      <c r="D3" s="123"/>
      <c r="E3" s="123"/>
      <c r="F3" s="123"/>
    </row>
    <row r="4" spans="1:6" s="3" customFormat="1">
      <c r="A4" s="1"/>
      <c r="B4" s="1"/>
      <c r="C4" s="1"/>
      <c r="D4" s="1"/>
      <c r="E4" s="1"/>
      <c r="F4" s="1"/>
    </row>
    <row r="5" spans="1:6" s="3" customFormat="1" ht="18.75" customHeight="1">
      <c r="A5" s="1"/>
      <c r="B5" s="124" t="s">
        <v>136</v>
      </c>
      <c r="C5" s="124"/>
      <c r="D5" s="124"/>
      <c r="E5" s="124"/>
      <c r="F5" s="124"/>
    </row>
    <row r="6" spans="1:6" s="3" customFormat="1">
      <c r="A6" s="1"/>
      <c r="B6" s="125" t="s">
        <v>137</v>
      </c>
      <c r="C6" s="125"/>
      <c r="D6" s="125"/>
      <c r="E6" s="125"/>
      <c r="F6" s="125"/>
    </row>
    <row r="7" spans="1:6" s="3" customFormat="1">
      <c r="A7" s="1"/>
      <c r="B7" s="1"/>
      <c r="C7" s="1"/>
      <c r="D7" s="1"/>
      <c r="E7" s="1"/>
      <c r="F7" s="1"/>
    </row>
    <row r="8" spans="1:6" s="3" customFormat="1">
      <c r="A8" s="1"/>
      <c r="B8" s="1"/>
      <c r="C8" s="1"/>
      <c r="D8" s="1"/>
      <c r="E8" s="1"/>
      <c r="F8" s="1"/>
    </row>
    <row r="9" spans="1:6" s="3" customFormat="1" ht="31.5" customHeight="1">
      <c r="A9" s="1"/>
      <c r="B9" s="126"/>
      <c r="C9" s="126"/>
      <c r="D9" s="126"/>
      <c r="E9" s="126"/>
      <c r="F9" s="126"/>
    </row>
    <row r="10" spans="1:6" s="3" customFormat="1">
      <c r="A10" s="1"/>
      <c r="B10" s="42"/>
      <c r="C10" s="42"/>
      <c r="D10" s="42"/>
      <c r="E10" s="42"/>
      <c r="F10" s="42"/>
    </row>
    <row r="11" spans="1:6" s="3" customFormat="1">
      <c r="A11" s="1"/>
      <c r="B11" s="42"/>
      <c r="C11" s="42"/>
      <c r="D11" s="42"/>
      <c r="E11" s="42"/>
      <c r="F11" s="42"/>
    </row>
    <row r="12" spans="1:6" s="3" customFormat="1">
      <c r="A12" s="1"/>
      <c r="B12" s="42"/>
      <c r="C12" s="42"/>
      <c r="D12" s="42"/>
      <c r="E12" s="42"/>
      <c r="F12" s="42"/>
    </row>
    <row r="13" spans="1:6" s="3" customFormat="1">
      <c r="A13" s="1"/>
      <c r="B13" s="43"/>
      <c r="C13" s="42"/>
      <c r="D13" s="42"/>
      <c r="E13" s="42"/>
      <c r="F13" s="42"/>
    </row>
    <row r="14" spans="1:6" s="3" customFormat="1">
      <c r="A14" s="1"/>
      <c r="B14" s="44"/>
      <c r="C14" s="42"/>
      <c r="D14" s="42"/>
      <c r="E14" s="42"/>
      <c r="F14" s="42"/>
    </row>
    <row r="15" spans="1:6" s="3" customFormat="1">
      <c r="A15" s="1"/>
      <c r="B15" s="42"/>
      <c r="C15" s="42"/>
      <c r="D15" s="42"/>
      <c r="E15" s="42"/>
      <c r="F15" s="42"/>
    </row>
    <row r="16" spans="1:6" s="3" customFormat="1" ht="9.75" customHeight="1">
      <c r="A16" s="1"/>
      <c r="B16" s="1"/>
      <c r="C16" s="1"/>
      <c r="D16" s="1"/>
      <c r="E16" s="1"/>
      <c r="F16" s="1"/>
    </row>
    <row r="17" spans="1:12">
      <c r="A17" s="1"/>
      <c r="B17" s="127"/>
      <c r="C17" s="127"/>
      <c r="D17" s="127"/>
      <c r="E17" s="127"/>
      <c r="F17" s="127"/>
      <c r="G17" s="3"/>
    </row>
    <row r="18" spans="1:12" ht="29.25" customHeight="1">
      <c r="A18" s="1"/>
      <c r="B18" s="120"/>
      <c r="C18" s="120"/>
      <c r="D18" s="121"/>
      <c r="E18" s="121"/>
      <c r="F18" s="121"/>
      <c r="G18" s="3"/>
    </row>
    <row r="19" spans="1:12" ht="50.1" customHeight="1">
      <c r="A19" s="1"/>
      <c r="B19" s="120"/>
      <c r="C19" s="120"/>
      <c r="D19" s="129"/>
      <c r="E19" s="129"/>
      <c r="F19" s="129"/>
      <c r="G19" s="3"/>
      <c r="L19" s="7"/>
    </row>
    <row r="20" spans="1:12">
      <c r="A20" s="1"/>
      <c r="G20" s="3"/>
    </row>
    <row r="21" spans="1:12" ht="21.75" customHeight="1">
      <c r="A21" s="1"/>
      <c r="E21" s="9"/>
      <c r="F21" s="45"/>
      <c r="G21" s="3"/>
    </row>
    <row r="22" spans="1:12" ht="14.25" customHeight="1">
      <c r="A22" s="1"/>
      <c r="E22" s="9"/>
      <c r="F22" s="9"/>
      <c r="G22" s="3"/>
    </row>
    <row r="23" spans="1:12" ht="30.75" customHeight="1">
      <c r="A23" s="1"/>
      <c r="B23" s="130"/>
      <c r="C23" s="130"/>
      <c r="D23" s="130"/>
      <c r="E23" s="130"/>
      <c r="F23" s="130"/>
      <c r="G23" s="3"/>
    </row>
    <row r="24" spans="1:12">
      <c r="A24" s="1"/>
      <c r="B24" s="46"/>
      <c r="C24" s="131"/>
      <c r="D24" s="131"/>
      <c r="E24" s="131"/>
      <c r="F24" s="131"/>
      <c r="G24" s="3"/>
    </row>
    <row r="25" spans="1:12" ht="19.5" thickBot="1">
      <c r="A25" s="1"/>
      <c r="B25" s="46"/>
      <c r="C25" s="9"/>
      <c r="D25" s="9"/>
      <c r="E25" s="9"/>
      <c r="F25" s="9"/>
      <c r="G25" s="3"/>
    </row>
    <row r="26" spans="1:12">
      <c r="A26" s="1"/>
      <c r="B26" s="47"/>
      <c r="C26" s="48"/>
      <c r="D26" s="48"/>
      <c r="E26" s="48"/>
      <c r="F26" s="48"/>
      <c r="G26" s="3"/>
    </row>
    <row r="27" spans="1:12">
      <c r="A27" s="1"/>
      <c r="B27" s="46"/>
      <c r="C27" s="9"/>
      <c r="D27" s="132" t="s">
        <v>138</v>
      </c>
      <c r="E27" s="132"/>
      <c r="F27" s="132"/>
      <c r="G27" s="132"/>
    </row>
    <row r="28" spans="1:12" ht="18.75" customHeight="1">
      <c r="A28" s="1"/>
      <c r="B28" s="133"/>
      <c r="C28" s="133"/>
      <c r="D28" s="132"/>
      <c r="E28" s="132"/>
      <c r="F28" s="132"/>
      <c r="G28" s="132"/>
    </row>
    <row r="29" spans="1:12" ht="18.75" customHeight="1" thickBot="1">
      <c r="A29" s="1"/>
      <c r="B29" s="49"/>
      <c r="C29" s="49"/>
      <c r="D29" s="134"/>
      <c r="E29" s="134"/>
      <c r="F29" s="134"/>
      <c r="G29" s="134"/>
    </row>
    <row r="30" spans="1:12" ht="18.75" customHeight="1">
      <c r="A30" s="1"/>
      <c r="B30" s="24"/>
      <c r="C30" s="50"/>
      <c r="D30" s="50"/>
      <c r="E30" s="50"/>
      <c r="F30" s="50"/>
      <c r="G30" s="3"/>
    </row>
    <row r="31" spans="1:12" ht="18.75" customHeight="1">
      <c r="A31" s="1"/>
      <c r="B31" s="51"/>
      <c r="C31" s="135" t="s">
        <v>135</v>
      </c>
      <c r="D31" s="136"/>
      <c r="E31" s="136"/>
      <c r="F31" s="51"/>
      <c r="G31" s="3"/>
    </row>
    <row r="32" spans="1:12" ht="18.75" customHeight="1">
      <c r="A32" s="1"/>
      <c r="B32" s="51"/>
      <c r="C32" s="134" t="s">
        <v>139</v>
      </c>
      <c r="D32" s="134"/>
      <c r="E32" s="134"/>
      <c r="F32" s="134"/>
      <c r="G32" s="3"/>
    </row>
    <row r="33" spans="1:13" ht="18.75" customHeight="1">
      <c r="A33" s="1"/>
      <c r="B33" s="51"/>
      <c r="C33" s="52"/>
      <c r="D33" s="128" t="s">
        <v>168</v>
      </c>
      <c r="E33" s="128"/>
      <c r="F33" s="128"/>
      <c r="G33" s="3"/>
    </row>
    <row r="34" spans="1:13" ht="18.75" customHeight="1">
      <c r="A34" s="1"/>
      <c r="B34" s="51"/>
      <c r="C34" s="134" t="s">
        <v>140</v>
      </c>
      <c r="D34" s="134"/>
      <c r="E34" s="134"/>
      <c r="F34" s="134"/>
      <c r="G34" s="3"/>
    </row>
    <row r="35" spans="1:13" ht="18.75" customHeight="1">
      <c r="A35" s="1"/>
      <c r="B35" s="51"/>
      <c r="C35" s="52"/>
      <c r="D35" s="128" t="s">
        <v>167</v>
      </c>
      <c r="E35" s="128"/>
      <c r="F35" s="128"/>
      <c r="G35" s="3"/>
    </row>
    <row r="36" spans="1:13" ht="18.75" customHeight="1">
      <c r="A36" s="1"/>
      <c r="B36" s="53"/>
      <c r="C36" s="139" t="s">
        <v>141</v>
      </c>
      <c r="D36" s="140"/>
      <c r="E36" s="140"/>
      <c r="F36" s="140"/>
      <c r="G36" s="1"/>
      <c r="H36" s="1"/>
      <c r="I36" s="1"/>
      <c r="J36" s="1"/>
    </row>
    <row r="37" spans="1:13" ht="18.75" customHeight="1">
      <c r="A37" s="1"/>
      <c r="B37" s="49"/>
      <c r="C37" s="49"/>
      <c r="D37" s="141" t="s">
        <v>169</v>
      </c>
      <c r="E37" s="142"/>
      <c r="F37" s="142"/>
      <c r="G37" s="3"/>
    </row>
    <row r="38" spans="1:13" ht="18.75" customHeight="1">
      <c r="A38" s="1"/>
      <c r="B38" s="143"/>
      <c r="C38" s="143"/>
      <c r="D38" s="143"/>
      <c r="E38" s="143"/>
      <c r="F38" s="143"/>
      <c r="G38" s="3"/>
    </row>
    <row r="39" spans="1:13" ht="18.75" customHeight="1">
      <c r="A39" s="1"/>
      <c r="B39" s="51"/>
      <c r="C39" s="137"/>
      <c r="D39" s="134"/>
      <c r="E39" s="134"/>
      <c r="F39" s="134"/>
      <c r="G39" s="3"/>
    </row>
    <row r="40" spans="1:13" ht="18.75" customHeight="1">
      <c r="A40" s="1"/>
      <c r="B40" s="134"/>
      <c r="C40" s="134"/>
      <c r="D40" s="134"/>
      <c r="E40" s="134"/>
      <c r="F40" s="134"/>
      <c r="G40" s="3"/>
    </row>
    <row r="41" spans="1:13" ht="18.75" customHeight="1">
      <c r="A41" s="1"/>
      <c r="B41" s="51"/>
      <c r="C41" s="137"/>
      <c r="D41" s="137"/>
      <c r="E41" s="137"/>
      <c r="F41" s="137"/>
      <c r="G41" s="3"/>
      <c r="L41" s="41" t="s">
        <v>14</v>
      </c>
      <c r="M41" s="10"/>
    </row>
    <row r="42" spans="1:13" ht="18.75" customHeight="1">
      <c r="A42" s="1"/>
      <c r="B42" s="134"/>
      <c r="C42" s="134"/>
      <c r="D42" s="134"/>
      <c r="E42" s="134"/>
      <c r="F42" s="134"/>
      <c r="G42" s="3"/>
      <c r="K42" s="3"/>
      <c r="L42" s="41" t="s">
        <v>16</v>
      </c>
      <c r="M42" s="10"/>
    </row>
    <row r="43" spans="1:13" ht="17.850000000000001" customHeight="1">
      <c r="A43" s="1"/>
      <c r="B43" s="51"/>
      <c r="C43" s="137"/>
      <c r="D43" s="137"/>
      <c r="E43" s="137"/>
      <c r="F43" s="137"/>
      <c r="G43" s="3"/>
      <c r="K43" s="3"/>
      <c r="L43" s="41" t="s">
        <v>17</v>
      </c>
      <c r="M43" s="10"/>
    </row>
    <row r="44" spans="1:13" ht="35.25" customHeight="1">
      <c r="A44" s="1"/>
      <c r="B44" s="54"/>
      <c r="C44" s="54"/>
      <c r="D44" s="54"/>
      <c r="E44" s="55"/>
      <c r="F44" s="56"/>
      <c r="G44" s="3"/>
      <c r="K44" s="3"/>
      <c r="L44" s="41" t="s">
        <v>18</v>
      </c>
      <c r="M44" s="10"/>
    </row>
    <row r="45" spans="1:13" ht="24" customHeight="1">
      <c r="A45" s="1"/>
      <c r="B45" s="54"/>
      <c r="C45" s="54"/>
      <c r="D45" s="54"/>
      <c r="E45" s="55"/>
      <c r="F45" s="56"/>
      <c r="G45" s="3"/>
      <c r="K45" s="3"/>
    </row>
    <row r="46" spans="1:13" ht="26.25" customHeight="1">
      <c r="A46" s="1"/>
      <c r="B46" s="138"/>
      <c r="C46" s="138"/>
      <c r="D46" s="138"/>
      <c r="E46" s="138"/>
      <c r="F46" s="138"/>
      <c r="K46" s="3"/>
    </row>
    <row r="47" spans="1:13" s="3" customFormat="1" ht="35.25" customHeight="1">
      <c r="A47" s="7"/>
      <c r="B47" s="1"/>
      <c r="C47" s="1"/>
      <c r="D47" s="1"/>
      <c r="E47" s="1"/>
      <c r="F47" s="1"/>
      <c r="G47" s="8"/>
    </row>
    <row r="48" spans="1:13" s="3" customFormat="1" ht="35.25" customHeight="1">
      <c r="A48" s="8"/>
      <c r="G48" s="8"/>
    </row>
    <row r="49" spans="1:7" s="3" customFormat="1">
      <c r="A49" s="8"/>
      <c r="G49" s="8"/>
    </row>
    <row r="50" spans="1:7" s="3" customFormat="1">
      <c r="A50" s="8"/>
      <c r="G50" s="8"/>
    </row>
  </sheetData>
  <sheetProtection algorithmName="SHA-512" hashValue="MRvF/3856KZprVUlaFM6kia0S1GzTNf537SOh1dXYK4XX9Z+Sl01hXIU8VNrEEwR25dEkP7F2TyfewXZO2HYHw==" saltValue="E+VWckCu7i04cuFr7vKAKg==" spinCount="100000" sheet="1" objects="1" scenarios="1"/>
  <mergeCells count="28">
    <mergeCell ref="B42:F42"/>
    <mergeCell ref="C43:F43"/>
    <mergeCell ref="B46:F46"/>
    <mergeCell ref="C36:F36"/>
    <mergeCell ref="D37:F37"/>
    <mergeCell ref="B38:F38"/>
    <mergeCell ref="C39:F39"/>
    <mergeCell ref="B40:F40"/>
    <mergeCell ref="C41:F41"/>
    <mergeCell ref="D35:F35"/>
    <mergeCell ref="B19:C19"/>
    <mergeCell ref="D19:F19"/>
    <mergeCell ref="B23:F23"/>
    <mergeCell ref="C24:F24"/>
    <mergeCell ref="D27:G28"/>
    <mergeCell ref="B28:C28"/>
    <mergeCell ref="D29:G29"/>
    <mergeCell ref="C31:E31"/>
    <mergeCell ref="C32:F32"/>
    <mergeCell ref="D33:F33"/>
    <mergeCell ref="C34:F34"/>
    <mergeCell ref="B18:C18"/>
    <mergeCell ref="D18:F18"/>
    <mergeCell ref="B1:F3"/>
    <mergeCell ref="B5:F5"/>
    <mergeCell ref="B6:F6"/>
    <mergeCell ref="B9:F9"/>
    <mergeCell ref="B17:F17"/>
  </mergeCells>
  <phoneticPr fontId="28"/>
  <dataValidations count="1">
    <dataValidation imeMode="fullKatakana" allowBlank="1" showInputMessage="1" showErrorMessage="1" sqref="C24:C27 D24:F26" xr:uid="{7C0FD60D-B64E-4A15-9821-5FBA6926938E}"/>
  </dataValidations>
  <hyperlinks>
    <hyperlink ref="D33" r:id="rId1" xr:uid="{65F43616-41E3-426B-AC74-E525FDFBB583}"/>
    <hyperlink ref="D35" r:id="rId2" xr:uid="{2982E57A-0FE3-4C4B-94FB-70AB191719EE}"/>
    <hyperlink ref="D37" r:id="rId3" xr:uid="{C58E4D41-2960-4E44-B2FF-0E4B7C5FCD0F}"/>
  </hyperlinks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77" orientation="portrait" r:id="rId4"/>
  <rowBreaks count="1" manualBreakCount="1">
    <brk id="45" max="6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2F70-18DF-42A0-834B-9D703F527DB5}">
  <sheetPr>
    <tabColor rgb="FF00B050"/>
    <pageSetUpPr fitToPage="1"/>
  </sheetPr>
  <dimension ref="A1:M45"/>
  <sheetViews>
    <sheetView tabSelected="1" view="pageBreakPreview" zoomScaleNormal="100" zoomScaleSheetLayoutView="100" workbookViewId="0">
      <selection activeCell="N13" sqref="N13"/>
    </sheetView>
  </sheetViews>
  <sheetFormatPr defaultRowHeight="18.75"/>
  <cols>
    <col min="1" max="1" width="2.77734375" style="7" customWidth="1"/>
    <col min="2" max="2" width="17.21875" style="1" customWidth="1"/>
    <col min="3" max="6" width="18.77734375" style="1" customWidth="1"/>
    <col min="7" max="7" width="2.77734375" style="8" customWidth="1"/>
    <col min="8" max="9" width="7" style="3" customWidth="1"/>
    <col min="10" max="10" width="5" style="3" customWidth="1"/>
    <col min="11" max="11" width="8.88671875" style="1"/>
    <col min="12" max="12" width="16.77734375" style="1" hidden="1" customWidth="1"/>
    <col min="13" max="13" width="8.88671875" style="1"/>
    <col min="14" max="14" width="8.88671875" style="1" customWidth="1"/>
    <col min="15" max="16384" width="8.88671875" style="1"/>
  </cols>
  <sheetData>
    <row r="1" spans="1:7" ht="23.25" customHeight="1">
      <c r="A1" s="1"/>
      <c r="B1" s="171" t="s">
        <v>173</v>
      </c>
      <c r="C1" s="172"/>
      <c r="D1" s="172"/>
      <c r="E1" s="172"/>
      <c r="F1" s="172"/>
      <c r="G1" s="3"/>
    </row>
    <row r="2" spans="1:7" ht="23.25" customHeight="1">
      <c r="A2" s="1"/>
      <c r="B2" s="172"/>
      <c r="C2" s="172"/>
      <c r="D2" s="172"/>
      <c r="E2" s="172"/>
      <c r="F2" s="172"/>
      <c r="G2" s="3"/>
    </row>
    <row r="3" spans="1:7" ht="27.75" customHeight="1">
      <c r="A3" s="1"/>
      <c r="B3" s="144" t="s">
        <v>0</v>
      </c>
      <c r="C3" s="144"/>
      <c r="D3" s="144"/>
      <c r="E3" s="144"/>
      <c r="F3" s="144"/>
      <c r="G3" s="3"/>
    </row>
    <row r="4" spans="1:7" ht="6" customHeight="1" thickBot="1">
      <c r="A4" s="1"/>
      <c r="G4" s="3"/>
    </row>
    <row r="5" spans="1:7">
      <c r="A5" s="1"/>
      <c r="E5" s="150" t="s">
        <v>174</v>
      </c>
      <c r="F5" s="151"/>
      <c r="G5" s="3"/>
    </row>
    <row r="6" spans="1:7" ht="19.5" thickBot="1">
      <c r="A6" s="1"/>
      <c r="E6" s="152"/>
      <c r="F6" s="153"/>
      <c r="G6" s="3"/>
    </row>
    <row r="7" spans="1:7" ht="6" customHeight="1">
      <c r="A7" s="1"/>
      <c r="G7" s="3"/>
    </row>
    <row r="8" spans="1:7" ht="31.5" customHeight="1">
      <c r="A8" s="1"/>
      <c r="B8" s="145" t="s">
        <v>1</v>
      </c>
      <c r="C8" s="145"/>
      <c r="D8" s="145"/>
      <c r="E8" s="145"/>
      <c r="F8" s="145"/>
      <c r="G8" s="3"/>
    </row>
    <row r="9" spans="1:7">
      <c r="A9" s="1"/>
      <c r="B9" s="99" t="s">
        <v>175</v>
      </c>
      <c r="C9" s="100"/>
      <c r="D9" s="100"/>
      <c r="E9" s="100"/>
      <c r="F9" s="100"/>
      <c r="G9" s="3"/>
    </row>
    <row r="10" spans="1:7">
      <c r="A10" s="1"/>
      <c r="B10" s="118" t="s">
        <v>176</v>
      </c>
      <c r="C10" s="100"/>
      <c r="D10" s="100"/>
      <c r="E10" s="100"/>
      <c r="F10" s="100"/>
      <c r="G10" s="3"/>
    </row>
    <row r="11" spans="1:7">
      <c r="A11" s="1"/>
      <c r="B11" s="118" t="s">
        <v>194</v>
      </c>
      <c r="C11" s="100"/>
      <c r="D11" s="100"/>
      <c r="E11" s="100"/>
      <c r="F11" s="100"/>
      <c r="G11" s="3"/>
    </row>
    <row r="12" spans="1:7">
      <c r="A12" s="1"/>
      <c r="B12" s="101" t="s">
        <v>192</v>
      </c>
      <c r="C12" s="100"/>
      <c r="D12" s="100"/>
      <c r="E12" s="100"/>
      <c r="F12" s="100"/>
      <c r="G12" s="3"/>
    </row>
    <row r="13" spans="1:7">
      <c r="A13" s="1"/>
      <c r="B13" s="101" t="s">
        <v>193</v>
      </c>
      <c r="C13" s="100"/>
      <c r="D13" s="100"/>
      <c r="E13" s="100"/>
      <c r="F13" s="100"/>
      <c r="G13" s="3"/>
    </row>
    <row r="14" spans="1:7">
      <c r="A14" s="1"/>
      <c r="B14" s="101" t="s">
        <v>177</v>
      </c>
      <c r="C14" s="100"/>
      <c r="D14" s="100"/>
      <c r="E14" s="100"/>
      <c r="F14" s="100"/>
      <c r="G14" s="3"/>
    </row>
    <row r="15" spans="1:7" ht="6" customHeight="1">
      <c r="A15" s="1"/>
      <c r="G15" s="3"/>
    </row>
    <row r="16" spans="1:7" ht="6" customHeight="1">
      <c r="A16" s="1"/>
      <c r="B16" s="127"/>
      <c r="C16" s="127"/>
      <c r="D16" s="127"/>
      <c r="E16" s="127"/>
      <c r="F16" s="127"/>
      <c r="G16" s="3"/>
    </row>
    <row r="17" spans="1:12" ht="29.25" customHeight="1">
      <c r="A17" s="1"/>
      <c r="B17" s="146" t="s">
        <v>2</v>
      </c>
      <c r="C17" s="147"/>
      <c r="D17" s="148" t="s">
        <v>3</v>
      </c>
      <c r="E17" s="149"/>
      <c r="G17" s="3"/>
    </row>
    <row r="18" spans="1:12" ht="6" customHeight="1">
      <c r="A18" s="1"/>
      <c r="B18" s="157"/>
      <c r="C18" s="157"/>
      <c r="D18" s="157"/>
      <c r="G18" s="3"/>
      <c r="L18" s="7"/>
    </row>
    <row r="19" spans="1:12">
      <c r="A19" s="1"/>
      <c r="B19" s="127"/>
      <c r="C19" s="127"/>
      <c r="D19" s="127"/>
      <c r="E19" s="20" t="s">
        <v>4</v>
      </c>
      <c r="F19" s="21"/>
      <c r="G19" s="3"/>
    </row>
    <row r="20" spans="1:12" ht="21.75" customHeight="1">
      <c r="A20" s="1"/>
      <c r="B20" s="127"/>
      <c r="C20" s="127"/>
      <c r="D20" s="127"/>
      <c r="E20" s="9"/>
      <c r="F20" s="77" t="s">
        <v>162</v>
      </c>
      <c r="G20" s="3"/>
    </row>
    <row r="21" spans="1:12" ht="14.25" customHeight="1">
      <c r="A21" s="1"/>
      <c r="B21" s="127"/>
      <c r="C21" s="127"/>
      <c r="D21" s="127"/>
      <c r="E21" s="9"/>
      <c r="F21" s="78" t="s">
        <v>163</v>
      </c>
      <c r="G21" s="3"/>
    </row>
    <row r="22" spans="1:12" ht="30.75" customHeight="1">
      <c r="A22" s="1"/>
      <c r="B22" s="158" t="s">
        <v>5</v>
      </c>
      <c r="C22" s="158"/>
      <c r="D22" s="158"/>
      <c r="E22" s="158"/>
      <c r="F22" s="158"/>
      <c r="G22" s="3"/>
    </row>
    <row r="23" spans="1:12" ht="18.75" customHeight="1">
      <c r="A23" s="1"/>
      <c r="B23" s="102" t="s">
        <v>6</v>
      </c>
      <c r="C23" s="159"/>
      <c r="D23" s="160"/>
      <c r="E23" s="160"/>
      <c r="F23" s="161"/>
      <c r="G23" s="3"/>
    </row>
    <row r="24" spans="1:12" ht="30" customHeight="1">
      <c r="A24" s="1"/>
      <c r="B24" s="103" t="s">
        <v>7</v>
      </c>
      <c r="C24" s="162"/>
      <c r="D24" s="163"/>
      <c r="E24" s="163"/>
      <c r="F24" s="164"/>
      <c r="G24" s="3"/>
    </row>
    <row r="25" spans="1:12">
      <c r="A25" s="1"/>
      <c r="B25" s="104" t="s">
        <v>6</v>
      </c>
      <c r="C25" s="165"/>
      <c r="D25" s="166"/>
      <c r="E25" s="166"/>
      <c r="F25" s="167"/>
      <c r="G25" s="3"/>
    </row>
    <row r="26" spans="1:12" ht="30" customHeight="1">
      <c r="A26" s="1"/>
      <c r="B26" s="105" t="s">
        <v>8</v>
      </c>
      <c r="C26" s="190"/>
      <c r="D26" s="191"/>
      <c r="E26" s="191"/>
      <c r="F26" s="192"/>
      <c r="G26" s="3"/>
    </row>
    <row r="27" spans="1:12">
      <c r="A27" s="1"/>
      <c r="B27" s="193" t="s">
        <v>121</v>
      </c>
      <c r="C27" s="22" t="s">
        <v>9</v>
      </c>
      <c r="D27" s="196" t="s">
        <v>143</v>
      </c>
      <c r="E27" s="197"/>
      <c r="F27" s="198"/>
      <c r="G27" s="3"/>
    </row>
    <row r="28" spans="1:12" ht="30" customHeight="1">
      <c r="A28" s="1"/>
      <c r="B28" s="194"/>
      <c r="C28" s="68"/>
      <c r="D28" s="199"/>
      <c r="E28" s="200"/>
      <c r="F28" s="201"/>
      <c r="G28" s="3"/>
    </row>
    <row r="29" spans="1:12" ht="18.75" customHeight="1">
      <c r="A29" s="1"/>
      <c r="B29" s="194"/>
      <c r="C29" s="196" t="s">
        <v>11</v>
      </c>
      <c r="D29" s="197"/>
      <c r="E29" s="197"/>
      <c r="F29" s="198"/>
      <c r="G29" s="3"/>
    </row>
    <row r="30" spans="1:12" ht="30" customHeight="1">
      <c r="A30" s="1"/>
      <c r="B30" s="195"/>
      <c r="C30" s="154"/>
      <c r="D30" s="155"/>
      <c r="E30" s="155"/>
      <c r="F30" s="156"/>
      <c r="G30" s="3"/>
    </row>
    <row r="31" spans="1:12" ht="49.5" customHeight="1">
      <c r="A31" s="1"/>
      <c r="B31" s="107" t="s">
        <v>122</v>
      </c>
      <c r="C31" s="173" t="s">
        <v>144</v>
      </c>
      <c r="D31" s="174"/>
      <c r="E31" s="174"/>
      <c r="F31" s="175"/>
      <c r="G31" s="3"/>
    </row>
    <row r="32" spans="1:12" ht="30" customHeight="1">
      <c r="A32" s="1"/>
      <c r="B32" s="106" t="s">
        <v>12</v>
      </c>
      <c r="C32" s="176"/>
      <c r="D32" s="177"/>
      <c r="E32" s="177"/>
      <c r="F32" s="178"/>
      <c r="G32" s="3"/>
    </row>
    <row r="33" spans="1:13" ht="30" customHeight="1">
      <c r="A33" s="1"/>
      <c r="B33" s="179" t="s">
        <v>13</v>
      </c>
      <c r="C33" s="181"/>
      <c r="D33" s="182"/>
      <c r="E33" s="182"/>
      <c r="F33" s="183"/>
      <c r="G33" s="3"/>
    </row>
    <row r="34" spans="1:13" ht="38.25" customHeight="1">
      <c r="A34" s="1"/>
      <c r="B34" s="180"/>
      <c r="C34" s="184" t="s">
        <v>145</v>
      </c>
      <c r="D34" s="184"/>
      <c r="E34" s="184"/>
      <c r="F34" s="185"/>
      <c r="G34" s="3"/>
    </row>
    <row r="35" spans="1:13" ht="71.25" customHeight="1">
      <c r="A35" s="1"/>
      <c r="B35" s="186" t="s">
        <v>146</v>
      </c>
      <c r="C35" s="187"/>
      <c r="D35" s="188"/>
      <c r="E35" s="188"/>
      <c r="F35" s="189"/>
      <c r="G35" s="3"/>
    </row>
    <row r="36" spans="1:13">
      <c r="A36" s="1"/>
      <c r="B36" s="157"/>
      <c r="C36" s="157"/>
      <c r="D36" s="157"/>
      <c r="E36" s="157"/>
      <c r="F36" s="157"/>
      <c r="G36" s="3"/>
      <c r="L36" s="10" t="s">
        <v>14</v>
      </c>
      <c r="M36" s="10"/>
    </row>
    <row r="37" spans="1:13" ht="32.25" customHeight="1">
      <c r="A37" s="1"/>
      <c r="B37" s="168" t="s">
        <v>15</v>
      </c>
      <c r="C37" s="169"/>
      <c r="D37" s="169"/>
      <c r="E37" s="169"/>
      <c r="F37" s="170"/>
      <c r="G37" s="3"/>
      <c r="K37" s="3"/>
      <c r="L37" s="41" t="s">
        <v>16</v>
      </c>
      <c r="M37" s="10"/>
    </row>
    <row r="38" spans="1:13" ht="58.5" customHeight="1">
      <c r="A38" s="1"/>
      <c r="B38" s="108"/>
      <c r="C38" s="109"/>
      <c r="D38" s="109"/>
      <c r="E38" s="110"/>
      <c r="F38" s="111"/>
      <c r="G38" s="3"/>
      <c r="K38" s="3"/>
      <c r="L38" s="41" t="s">
        <v>17</v>
      </c>
      <c r="M38" s="10"/>
    </row>
    <row r="39" spans="1:13" ht="35.25" customHeight="1">
      <c r="A39" s="1"/>
      <c r="B39" s="108"/>
      <c r="C39" s="109"/>
      <c r="D39" s="109"/>
      <c r="E39" s="112"/>
      <c r="F39" s="113"/>
      <c r="G39" s="3"/>
      <c r="K39" s="3"/>
      <c r="L39" s="41" t="s">
        <v>18</v>
      </c>
      <c r="M39" s="10"/>
    </row>
    <row r="40" spans="1:13" ht="24" customHeight="1">
      <c r="A40" s="1"/>
      <c r="B40" s="114"/>
      <c r="C40" s="115"/>
      <c r="D40" s="115"/>
      <c r="E40" s="116"/>
      <c r="F40" s="117"/>
      <c r="G40" s="3"/>
      <c r="K40" s="3"/>
    </row>
    <row r="41" spans="1:13" ht="26.25" customHeight="1">
      <c r="A41" s="1"/>
      <c r="B41" s="138" t="s">
        <v>19</v>
      </c>
      <c r="C41" s="138"/>
      <c r="D41" s="138"/>
      <c r="E41" s="138"/>
      <c r="F41" s="138"/>
      <c r="K41" s="3"/>
    </row>
    <row r="42" spans="1:13" s="3" customFormat="1" ht="35.25" customHeight="1">
      <c r="A42" s="7"/>
      <c r="B42" s="1"/>
      <c r="C42" s="1"/>
      <c r="D42" s="1"/>
      <c r="E42" s="1"/>
      <c r="F42" s="1"/>
      <c r="G42" s="8"/>
    </row>
    <row r="43" spans="1:13" s="3" customFormat="1" ht="35.25" customHeight="1">
      <c r="A43" s="8"/>
      <c r="G43" s="8"/>
    </row>
    <row r="44" spans="1:13" s="3" customFormat="1">
      <c r="A44" s="8"/>
      <c r="G44" s="8"/>
    </row>
    <row r="45" spans="1:13">
      <c r="A45" s="8"/>
      <c r="B45" s="3"/>
      <c r="C45" s="3"/>
      <c r="D45" s="3"/>
      <c r="E45" s="3"/>
      <c r="F45" s="3"/>
    </row>
  </sheetData>
  <mergeCells count="28">
    <mergeCell ref="B36:F36"/>
    <mergeCell ref="B37:F37"/>
    <mergeCell ref="B41:F41"/>
    <mergeCell ref="B1:F2"/>
    <mergeCell ref="C31:F31"/>
    <mergeCell ref="C32:F32"/>
    <mergeCell ref="B33:B34"/>
    <mergeCell ref="C33:F33"/>
    <mergeCell ref="C34:F34"/>
    <mergeCell ref="B35:C35"/>
    <mergeCell ref="D35:F35"/>
    <mergeCell ref="C26:F26"/>
    <mergeCell ref="B27:B30"/>
    <mergeCell ref="D27:F27"/>
    <mergeCell ref="D28:F28"/>
    <mergeCell ref="C29:F29"/>
    <mergeCell ref="C30:F30"/>
    <mergeCell ref="B18:D21"/>
    <mergeCell ref="B22:F22"/>
    <mergeCell ref="C23:F23"/>
    <mergeCell ref="C24:F24"/>
    <mergeCell ref="C25:F25"/>
    <mergeCell ref="B3:F3"/>
    <mergeCell ref="B8:F8"/>
    <mergeCell ref="B16:F16"/>
    <mergeCell ref="B17:C17"/>
    <mergeCell ref="D17:E17"/>
    <mergeCell ref="E5:F6"/>
  </mergeCells>
  <phoneticPr fontId="28"/>
  <conditionalFormatting sqref="F19 C23:F24 C26:F26 C28:F28 C32:F33">
    <cfRule type="containsBlanks" dxfId="3" priority="1">
      <formula>LEN(TRIM(C19))=0</formula>
    </cfRule>
  </conditionalFormatting>
  <dataValidations count="2">
    <dataValidation imeMode="halfAlpha" allowBlank="1" showInputMessage="1" showErrorMessage="1" sqref="C28" xr:uid="{2FB3CD30-F73F-475D-AE4C-4F66EB07F09E}"/>
    <dataValidation imeMode="fullKatakana" allowBlank="1" showInputMessage="1" showErrorMessage="1" sqref="C23:F23 C25:F25" xr:uid="{6ECD2C48-E21F-41B6-9A75-03D711CA6165}"/>
  </dataValidations>
  <hyperlinks>
    <hyperlink ref="D17" r:id="rId1" xr:uid="{4DD67C1B-AA39-40EE-BE8D-1A7F83A23A11}"/>
  </hyperlinks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7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104775</xdr:rowOff>
                  </from>
                  <to>
                    <xdr:col>3</xdr:col>
                    <xdr:colOff>1419225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571500</xdr:colOff>
                    <xdr:row>30</xdr:row>
                    <xdr:rowOff>123825</xdr:rowOff>
                  </from>
                  <to>
                    <xdr:col>5</xdr:col>
                    <xdr:colOff>76200</xdr:colOff>
                    <xdr:row>30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997D2-E398-4866-A054-F7835BEC5695}">
  <sheetPr>
    <tabColor rgb="FF00B0F0"/>
    <pageSetUpPr fitToPage="1"/>
  </sheetPr>
  <dimension ref="B1:U346"/>
  <sheetViews>
    <sheetView view="pageBreakPreview" zoomScale="90" zoomScaleNormal="85" zoomScaleSheetLayoutView="90" workbookViewId="0"/>
  </sheetViews>
  <sheetFormatPr defaultRowHeight="13.5"/>
  <cols>
    <col min="1" max="1" width="1.6640625" style="24" customWidth="1"/>
    <col min="2" max="2" width="4.21875" style="9" customWidth="1"/>
    <col min="3" max="4" width="16.21875" style="24" customWidth="1"/>
    <col min="5" max="6" width="12.77734375" style="24" customWidth="1"/>
    <col min="7" max="7" width="22.88671875" style="24" customWidth="1"/>
    <col min="8" max="8" width="12.5546875" style="24" hidden="1" customWidth="1"/>
    <col min="9" max="9" width="20.6640625" style="9" customWidth="1"/>
    <col min="10" max="10" width="22.88671875" style="24" customWidth="1"/>
    <col min="11" max="11" width="4.21875" style="24" customWidth="1"/>
    <col min="12" max="12" width="22.88671875" style="24" customWidth="1"/>
    <col min="13" max="14" width="15.6640625" style="24" customWidth="1"/>
    <col min="15" max="15" width="18.33203125" style="24" customWidth="1"/>
    <col min="16" max="16" width="34.44140625" style="74" customWidth="1"/>
    <col min="17" max="17" width="34.44140625" style="24" customWidth="1"/>
    <col min="18" max="18" width="30" style="24" customWidth="1"/>
    <col min="19" max="19" width="31.6640625" style="24" hidden="1" customWidth="1"/>
    <col min="20" max="20" width="0" style="24" hidden="1" customWidth="1"/>
    <col min="21" max="21" width="31.6640625" style="24" hidden="1" customWidth="1"/>
    <col min="22" max="16384" width="8.88671875" style="24"/>
  </cols>
  <sheetData>
    <row r="1" spans="2:21" ht="27" customHeight="1" thickBot="1">
      <c r="C1" s="23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  <c r="P1" s="30"/>
    </row>
    <row r="2" spans="2:21" ht="27.75" customHeight="1">
      <c r="C2" s="224" t="s">
        <v>20</v>
      </c>
      <c r="D2" s="241"/>
      <c r="E2" s="241"/>
      <c r="F2" s="242"/>
      <c r="G2" s="236" t="s">
        <v>21</v>
      </c>
      <c r="H2" s="236" t="s">
        <v>149</v>
      </c>
      <c r="I2" s="236" t="s">
        <v>148</v>
      </c>
      <c r="J2" s="224" t="s">
        <v>22</v>
      </c>
      <c r="K2" s="225"/>
      <c r="L2" s="226"/>
      <c r="M2" s="245" t="s">
        <v>123</v>
      </c>
      <c r="N2" s="241"/>
      <c r="O2" s="241"/>
      <c r="P2" s="241"/>
      <c r="Q2" s="246"/>
    </row>
    <row r="3" spans="2:21" ht="27.75" customHeight="1" thickBot="1">
      <c r="C3" s="243" t="s">
        <v>8</v>
      </c>
      <c r="D3" s="243"/>
      <c r="E3" s="244" t="s">
        <v>23</v>
      </c>
      <c r="F3" s="244"/>
      <c r="G3" s="237"/>
      <c r="H3" s="237"/>
      <c r="I3" s="237"/>
      <c r="J3" s="227"/>
      <c r="K3" s="228"/>
      <c r="L3" s="229"/>
      <c r="M3" s="34" t="s">
        <v>124</v>
      </c>
      <c r="N3" s="35" t="s">
        <v>125</v>
      </c>
      <c r="O3" s="35" t="s">
        <v>126</v>
      </c>
      <c r="P3" s="35" t="s">
        <v>127</v>
      </c>
      <c r="Q3" s="36" t="s">
        <v>147</v>
      </c>
      <c r="S3" s="2" t="s">
        <v>24</v>
      </c>
      <c r="U3" s="2" t="s">
        <v>24</v>
      </c>
    </row>
    <row r="4" spans="2:21" s="9" customFormat="1" ht="22.5" customHeight="1">
      <c r="B4" s="203" t="s">
        <v>25</v>
      </c>
      <c r="C4" s="209" t="s">
        <v>26</v>
      </c>
      <c r="D4" s="212" t="s">
        <v>27</v>
      </c>
      <c r="E4" s="218" t="s">
        <v>28</v>
      </c>
      <c r="F4" s="221" t="s">
        <v>29</v>
      </c>
      <c r="G4" s="215">
        <v>32143</v>
      </c>
      <c r="H4" s="238" t="s">
        <v>30</v>
      </c>
      <c r="I4" s="206" t="s">
        <v>31</v>
      </c>
      <c r="J4" s="230">
        <v>43556</v>
      </c>
      <c r="K4" s="233" t="s">
        <v>32</v>
      </c>
      <c r="L4" s="79"/>
      <c r="M4" s="247" t="s">
        <v>164</v>
      </c>
      <c r="N4" s="250" t="s">
        <v>128</v>
      </c>
      <c r="O4" s="250" t="s">
        <v>129</v>
      </c>
      <c r="P4" s="250" t="s">
        <v>130</v>
      </c>
      <c r="Q4" s="253" t="s">
        <v>131</v>
      </c>
      <c r="S4" s="25" t="s">
        <v>33</v>
      </c>
      <c r="U4" s="25" t="s">
        <v>34</v>
      </c>
    </row>
    <row r="5" spans="2:21" ht="22.5" customHeight="1">
      <c r="B5" s="204"/>
      <c r="C5" s="210"/>
      <c r="D5" s="213"/>
      <c r="E5" s="219"/>
      <c r="F5" s="222"/>
      <c r="G5" s="216"/>
      <c r="H5" s="239"/>
      <c r="I5" s="207"/>
      <c r="J5" s="231"/>
      <c r="K5" s="234"/>
      <c r="L5" s="80">
        <v>44652</v>
      </c>
      <c r="M5" s="248"/>
      <c r="N5" s="251"/>
      <c r="O5" s="251"/>
      <c r="P5" s="251"/>
      <c r="Q5" s="254"/>
      <c r="S5" s="25" t="s">
        <v>35</v>
      </c>
      <c r="U5" s="25" t="s">
        <v>36</v>
      </c>
    </row>
    <row r="6" spans="2:21" ht="22.5" customHeight="1" thickBot="1">
      <c r="B6" s="205"/>
      <c r="C6" s="211"/>
      <c r="D6" s="214"/>
      <c r="E6" s="220"/>
      <c r="F6" s="223"/>
      <c r="G6" s="217"/>
      <c r="H6" s="240"/>
      <c r="I6" s="208"/>
      <c r="J6" s="232"/>
      <c r="K6" s="235"/>
      <c r="L6" s="81"/>
      <c r="M6" s="249"/>
      <c r="N6" s="252"/>
      <c r="O6" s="252"/>
      <c r="P6" s="252"/>
      <c r="Q6" s="255"/>
      <c r="S6" s="25" t="s">
        <v>37</v>
      </c>
      <c r="U6" s="25" t="s">
        <v>38</v>
      </c>
    </row>
    <row r="7" spans="2:21" ht="26.25" customHeight="1">
      <c r="B7" s="24"/>
      <c r="C7" s="202" t="s">
        <v>39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U7" s="26" t="s">
        <v>40</v>
      </c>
    </row>
    <row r="8" spans="2:21" ht="32.1" customHeight="1">
      <c r="B8" s="4">
        <v>1</v>
      </c>
      <c r="C8" s="60"/>
      <c r="D8" s="61"/>
      <c r="E8" s="5"/>
      <c r="F8" s="6"/>
      <c r="G8" s="82"/>
      <c r="H8" s="59"/>
      <c r="I8" s="57"/>
      <c r="J8" s="64"/>
      <c r="K8" s="31" t="s">
        <v>32</v>
      </c>
      <c r="L8" s="64"/>
      <c r="M8" s="88"/>
      <c r="N8" s="84"/>
      <c r="O8" s="85"/>
      <c r="P8" s="86"/>
      <c r="Q8" s="89"/>
      <c r="S8" s="2" t="s">
        <v>10</v>
      </c>
      <c r="U8" s="26" t="s">
        <v>41</v>
      </c>
    </row>
    <row r="9" spans="2:21" ht="32.1" customHeight="1">
      <c r="B9" s="4">
        <v>2</v>
      </c>
      <c r="C9" s="60"/>
      <c r="D9" s="61"/>
      <c r="E9" s="5"/>
      <c r="F9" s="6"/>
      <c r="G9" s="82"/>
      <c r="H9" s="59"/>
      <c r="I9" s="57"/>
      <c r="J9" s="64"/>
      <c r="K9" s="31" t="s">
        <v>32</v>
      </c>
      <c r="L9" s="64"/>
      <c r="M9" s="88"/>
      <c r="N9" s="84"/>
      <c r="O9" s="84"/>
      <c r="P9" s="86"/>
      <c r="Q9" s="89"/>
      <c r="S9" s="26" t="s">
        <v>42</v>
      </c>
    </row>
    <row r="10" spans="2:21" ht="32.1" customHeight="1">
      <c r="B10" s="4">
        <v>3</v>
      </c>
      <c r="C10" s="60"/>
      <c r="D10" s="61"/>
      <c r="E10" s="5"/>
      <c r="F10" s="6"/>
      <c r="G10" s="82"/>
      <c r="H10" s="59"/>
      <c r="I10" s="57"/>
      <c r="J10" s="64"/>
      <c r="K10" s="31" t="s">
        <v>32</v>
      </c>
      <c r="L10" s="64"/>
      <c r="M10" s="88"/>
      <c r="N10" s="84"/>
      <c r="O10" s="84"/>
      <c r="P10" s="86"/>
      <c r="Q10" s="89"/>
      <c r="S10" s="26" t="s">
        <v>43</v>
      </c>
      <c r="U10" s="20" t="s">
        <v>44</v>
      </c>
    </row>
    <row r="11" spans="2:21" ht="32.1" customHeight="1">
      <c r="B11" s="4">
        <v>4</v>
      </c>
      <c r="C11" s="60"/>
      <c r="D11" s="61"/>
      <c r="E11" s="5"/>
      <c r="F11" s="40"/>
      <c r="G11" s="82"/>
      <c r="H11" s="59"/>
      <c r="I11" s="57"/>
      <c r="J11" s="64"/>
      <c r="K11" s="31" t="s">
        <v>32</v>
      </c>
      <c r="L11" s="64"/>
      <c r="M11" s="88"/>
      <c r="N11" s="84"/>
      <c r="O11" s="84"/>
      <c r="P11" s="86"/>
      <c r="Q11" s="89"/>
      <c r="S11" s="26" t="s">
        <v>45</v>
      </c>
      <c r="U11" s="20" t="s">
        <v>30</v>
      </c>
    </row>
    <row r="12" spans="2:21" ht="32.1" customHeight="1">
      <c r="B12" s="4">
        <v>5</v>
      </c>
      <c r="C12" s="60"/>
      <c r="D12" s="61"/>
      <c r="E12" s="5"/>
      <c r="F12" s="40"/>
      <c r="G12" s="82"/>
      <c r="H12" s="59"/>
      <c r="I12" s="72"/>
      <c r="J12" s="64"/>
      <c r="K12" s="31" t="s">
        <v>32</v>
      </c>
      <c r="L12" s="64"/>
      <c r="M12" s="88"/>
      <c r="N12" s="84"/>
      <c r="O12" s="84"/>
      <c r="P12" s="86"/>
      <c r="Q12" s="89"/>
      <c r="S12" s="26" t="s">
        <v>46</v>
      </c>
      <c r="U12" s="20" t="s">
        <v>47</v>
      </c>
    </row>
    <row r="13" spans="2:21" ht="32.1" customHeight="1">
      <c r="B13" s="4">
        <v>6</v>
      </c>
      <c r="C13" s="60"/>
      <c r="D13" s="61"/>
      <c r="E13" s="5"/>
      <c r="F13" s="40"/>
      <c r="G13" s="82"/>
      <c r="H13" s="59"/>
      <c r="I13" s="57"/>
      <c r="J13" s="64"/>
      <c r="K13" s="31" t="s">
        <v>32</v>
      </c>
      <c r="L13" s="64"/>
      <c r="M13" s="88"/>
      <c r="N13" s="84"/>
      <c r="O13" s="84"/>
      <c r="P13" s="86"/>
      <c r="Q13" s="89"/>
      <c r="S13" s="26" t="s">
        <v>48</v>
      </c>
    </row>
    <row r="14" spans="2:21" ht="32.1" customHeight="1">
      <c r="B14" s="4">
        <v>7</v>
      </c>
      <c r="C14" s="60"/>
      <c r="D14" s="61"/>
      <c r="E14" s="5"/>
      <c r="F14" s="40"/>
      <c r="G14" s="82"/>
      <c r="H14" s="59"/>
      <c r="I14" s="57"/>
      <c r="J14" s="64"/>
      <c r="K14" s="31" t="s">
        <v>32</v>
      </c>
      <c r="L14" s="64"/>
      <c r="M14" s="88"/>
      <c r="N14" s="84"/>
      <c r="O14" s="84"/>
      <c r="P14" s="86"/>
      <c r="Q14" s="89"/>
      <c r="S14" s="26" t="s">
        <v>49</v>
      </c>
    </row>
    <row r="15" spans="2:21" ht="32.1" customHeight="1">
      <c r="B15" s="4">
        <v>8</v>
      </c>
      <c r="C15" s="60"/>
      <c r="D15" s="61"/>
      <c r="E15" s="5"/>
      <c r="F15" s="40"/>
      <c r="G15" s="82"/>
      <c r="H15" s="59"/>
      <c r="I15" s="57"/>
      <c r="J15" s="64"/>
      <c r="K15" s="31" t="s">
        <v>32</v>
      </c>
      <c r="L15" s="64"/>
      <c r="M15" s="88"/>
      <c r="N15" s="84"/>
      <c r="O15" s="84"/>
      <c r="P15" s="86"/>
      <c r="Q15" s="89"/>
      <c r="S15" s="26" t="s">
        <v>50</v>
      </c>
    </row>
    <row r="16" spans="2:21" ht="32.1" customHeight="1">
      <c r="B16" s="4">
        <v>9</v>
      </c>
      <c r="C16" s="60"/>
      <c r="D16" s="61"/>
      <c r="E16" s="5"/>
      <c r="F16" s="40"/>
      <c r="G16" s="82"/>
      <c r="H16" s="59"/>
      <c r="I16" s="57"/>
      <c r="J16" s="64"/>
      <c r="K16" s="31" t="s">
        <v>32</v>
      </c>
      <c r="L16" s="64"/>
      <c r="M16" s="88"/>
      <c r="N16" s="84"/>
      <c r="O16" s="84"/>
      <c r="P16" s="86"/>
      <c r="Q16" s="89"/>
      <c r="S16" s="26" t="s">
        <v>51</v>
      </c>
    </row>
    <row r="17" spans="2:19" ht="32.1" customHeight="1">
      <c r="B17" s="4">
        <v>10</v>
      </c>
      <c r="C17" s="60"/>
      <c r="D17" s="61"/>
      <c r="E17" s="5"/>
      <c r="F17" s="40"/>
      <c r="G17" s="82"/>
      <c r="H17" s="59"/>
      <c r="I17" s="57"/>
      <c r="J17" s="64"/>
      <c r="K17" s="31" t="s">
        <v>32</v>
      </c>
      <c r="L17" s="64"/>
      <c r="M17" s="88"/>
      <c r="N17" s="84"/>
      <c r="O17" s="84"/>
      <c r="P17" s="86"/>
      <c r="Q17" s="89"/>
      <c r="S17" s="26" t="s">
        <v>52</v>
      </c>
    </row>
    <row r="18" spans="2:19" ht="32.1" customHeight="1">
      <c r="B18" s="4">
        <v>11</v>
      </c>
      <c r="C18" s="60"/>
      <c r="D18" s="61"/>
      <c r="E18" s="5"/>
      <c r="F18" s="40"/>
      <c r="G18" s="82"/>
      <c r="H18" s="59"/>
      <c r="I18" s="57"/>
      <c r="J18" s="64"/>
      <c r="K18" s="31" t="s">
        <v>32</v>
      </c>
      <c r="L18" s="64"/>
      <c r="M18" s="88"/>
      <c r="N18" s="84"/>
      <c r="O18" s="84"/>
      <c r="P18" s="86"/>
      <c r="Q18" s="89"/>
      <c r="S18" s="26" t="s">
        <v>53</v>
      </c>
    </row>
    <row r="19" spans="2:19" ht="32.1" customHeight="1">
      <c r="B19" s="4">
        <v>12</v>
      </c>
      <c r="C19" s="60"/>
      <c r="D19" s="61"/>
      <c r="E19" s="5"/>
      <c r="F19" s="40"/>
      <c r="G19" s="82"/>
      <c r="H19" s="59"/>
      <c r="I19" s="57"/>
      <c r="J19" s="64"/>
      <c r="K19" s="31" t="s">
        <v>32</v>
      </c>
      <c r="L19" s="64"/>
      <c r="M19" s="88"/>
      <c r="N19" s="84"/>
      <c r="O19" s="84"/>
      <c r="P19" s="86"/>
      <c r="Q19" s="89"/>
      <c r="S19" s="26" t="s">
        <v>54</v>
      </c>
    </row>
    <row r="20" spans="2:19" ht="32.1" customHeight="1">
      <c r="B20" s="4">
        <v>13</v>
      </c>
      <c r="C20" s="60"/>
      <c r="D20" s="61"/>
      <c r="E20" s="5"/>
      <c r="F20" s="40"/>
      <c r="G20" s="82"/>
      <c r="H20" s="59"/>
      <c r="I20" s="57"/>
      <c r="J20" s="64"/>
      <c r="K20" s="31" t="s">
        <v>32</v>
      </c>
      <c r="L20" s="64"/>
      <c r="M20" s="88"/>
      <c r="N20" s="84"/>
      <c r="O20" s="84"/>
      <c r="P20" s="86"/>
      <c r="Q20" s="89"/>
      <c r="S20" s="26" t="s">
        <v>55</v>
      </c>
    </row>
    <row r="21" spans="2:19" ht="32.1" customHeight="1">
      <c r="B21" s="4">
        <v>14</v>
      </c>
      <c r="C21" s="60"/>
      <c r="D21" s="61"/>
      <c r="E21" s="5"/>
      <c r="F21" s="40"/>
      <c r="G21" s="82"/>
      <c r="H21" s="59"/>
      <c r="I21" s="57"/>
      <c r="J21" s="64"/>
      <c r="K21" s="31" t="s">
        <v>32</v>
      </c>
      <c r="L21" s="64"/>
      <c r="M21" s="88"/>
      <c r="N21" s="84"/>
      <c r="O21" s="84"/>
      <c r="P21" s="86"/>
      <c r="Q21" s="89"/>
      <c r="S21" s="26" t="s">
        <v>56</v>
      </c>
    </row>
    <row r="22" spans="2:19" ht="32.1" customHeight="1">
      <c r="B22" s="4">
        <v>15</v>
      </c>
      <c r="C22" s="60"/>
      <c r="D22" s="61"/>
      <c r="E22" s="5"/>
      <c r="F22" s="40"/>
      <c r="G22" s="82"/>
      <c r="H22" s="59"/>
      <c r="I22" s="57"/>
      <c r="J22" s="64"/>
      <c r="K22" s="31" t="s">
        <v>32</v>
      </c>
      <c r="L22" s="64"/>
      <c r="M22" s="88"/>
      <c r="N22" s="84"/>
      <c r="O22" s="84"/>
      <c r="P22" s="86"/>
      <c r="Q22" s="89"/>
      <c r="S22" s="26" t="s">
        <v>57</v>
      </c>
    </row>
    <row r="23" spans="2:19" ht="32.1" customHeight="1">
      <c r="B23" s="4">
        <v>16</v>
      </c>
      <c r="C23" s="60"/>
      <c r="D23" s="61"/>
      <c r="E23" s="5"/>
      <c r="F23" s="40"/>
      <c r="G23" s="82"/>
      <c r="H23" s="59"/>
      <c r="I23" s="57"/>
      <c r="J23" s="64"/>
      <c r="K23" s="31" t="s">
        <v>32</v>
      </c>
      <c r="L23" s="64"/>
      <c r="M23" s="88"/>
      <c r="N23" s="84"/>
      <c r="O23" s="84"/>
      <c r="P23" s="86"/>
      <c r="Q23" s="89"/>
      <c r="S23" s="26" t="s">
        <v>58</v>
      </c>
    </row>
    <row r="24" spans="2:19" ht="32.1" customHeight="1">
      <c r="B24" s="4">
        <v>17</v>
      </c>
      <c r="C24" s="60"/>
      <c r="D24" s="61"/>
      <c r="E24" s="5"/>
      <c r="F24" s="40"/>
      <c r="G24" s="82"/>
      <c r="H24" s="59"/>
      <c r="I24" s="57"/>
      <c r="J24" s="64"/>
      <c r="K24" s="31" t="s">
        <v>32</v>
      </c>
      <c r="L24" s="64"/>
      <c r="M24" s="88"/>
      <c r="N24" s="84"/>
      <c r="O24" s="84"/>
      <c r="P24" s="86"/>
      <c r="Q24" s="89"/>
      <c r="S24" s="26" t="s">
        <v>59</v>
      </c>
    </row>
    <row r="25" spans="2:19" ht="32.1" customHeight="1">
      <c r="B25" s="4">
        <v>18</v>
      </c>
      <c r="C25" s="60"/>
      <c r="D25" s="61"/>
      <c r="E25" s="5"/>
      <c r="F25" s="40"/>
      <c r="G25" s="82"/>
      <c r="H25" s="59"/>
      <c r="I25" s="57"/>
      <c r="J25" s="64"/>
      <c r="K25" s="31" t="s">
        <v>32</v>
      </c>
      <c r="L25" s="64"/>
      <c r="M25" s="88"/>
      <c r="N25" s="84"/>
      <c r="O25" s="84"/>
      <c r="P25" s="86"/>
      <c r="Q25" s="89"/>
      <c r="S25" s="26" t="s">
        <v>60</v>
      </c>
    </row>
    <row r="26" spans="2:19" ht="32.1" customHeight="1">
      <c r="B26" s="4">
        <v>19</v>
      </c>
      <c r="C26" s="60"/>
      <c r="D26" s="61"/>
      <c r="E26" s="5"/>
      <c r="F26" s="40"/>
      <c r="G26" s="82"/>
      <c r="H26" s="59"/>
      <c r="I26" s="57"/>
      <c r="J26" s="64"/>
      <c r="K26" s="31" t="s">
        <v>32</v>
      </c>
      <c r="L26" s="64"/>
      <c r="M26" s="88"/>
      <c r="N26" s="84"/>
      <c r="O26" s="84"/>
      <c r="P26" s="86"/>
      <c r="Q26" s="89"/>
      <c r="S26" s="26" t="s">
        <v>61</v>
      </c>
    </row>
    <row r="27" spans="2:19" ht="32.1" customHeight="1">
      <c r="B27" s="4">
        <v>20</v>
      </c>
      <c r="C27" s="60"/>
      <c r="D27" s="61"/>
      <c r="E27" s="5"/>
      <c r="F27" s="40"/>
      <c r="G27" s="82"/>
      <c r="H27" s="59"/>
      <c r="I27" s="57"/>
      <c r="J27" s="64"/>
      <c r="K27" s="31" t="s">
        <v>32</v>
      </c>
      <c r="L27" s="64"/>
      <c r="M27" s="88"/>
      <c r="N27" s="84"/>
      <c r="O27" s="84"/>
      <c r="P27" s="86"/>
      <c r="Q27" s="89"/>
      <c r="S27" s="26" t="s">
        <v>62</v>
      </c>
    </row>
    <row r="28" spans="2:19" ht="32.1" customHeight="1">
      <c r="B28" s="4">
        <v>21</v>
      </c>
      <c r="C28" s="60"/>
      <c r="D28" s="61"/>
      <c r="E28" s="5"/>
      <c r="F28" s="40"/>
      <c r="G28" s="82"/>
      <c r="H28" s="59"/>
      <c r="I28" s="57"/>
      <c r="J28" s="64"/>
      <c r="K28" s="31" t="s">
        <v>32</v>
      </c>
      <c r="L28" s="64"/>
      <c r="M28" s="88"/>
      <c r="N28" s="84"/>
      <c r="O28" s="84"/>
      <c r="P28" s="86"/>
      <c r="Q28" s="89"/>
      <c r="S28" s="26" t="s">
        <v>63</v>
      </c>
    </row>
    <row r="29" spans="2:19" ht="32.1" customHeight="1">
      <c r="B29" s="4">
        <v>22</v>
      </c>
      <c r="C29" s="60"/>
      <c r="D29" s="61"/>
      <c r="E29" s="5"/>
      <c r="F29" s="40"/>
      <c r="G29" s="82"/>
      <c r="H29" s="59"/>
      <c r="I29" s="57"/>
      <c r="J29" s="64"/>
      <c r="K29" s="31" t="s">
        <v>32</v>
      </c>
      <c r="L29" s="64"/>
      <c r="M29" s="88"/>
      <c r="N29" s="84"/>
      <c r="O29" s="84"/>
      <c r="P29" s="86"/>
      <c r="Q29" s="89"/>
      <c r="S29" s="26" t="s">
        <v>64</v>
      </c>
    </row>
    <row r="30" spans="2:19" ht="32.1" customHeight="1">
      <c r="B30" s="4">
        <v>23</v>
      </c>
      <c r="C30" s="60"/>
      <c r="D30" s="61"/>
      <c r="E30" s="5"/>
      <c r="F30" s="40"/>
      <c r="G30" s="82"/>
      <c r="H30" s="59"/>
      <c r="I30" s="57"/>
      <c r="J30" s="64"/>
      <c r="K30" s="31" t="s">
        <v>32</v>
      </c>
      <c r="L30" s="64"/>
      <c r="M30" s="88"/>
      <c r="N30" s="84"/>
      <c r="O30" s="84"/>
      <c r="P30" s="86"/>
      <c r="Q30" s="89"/>
      <c r="S30" s="26" t="s">
        <v>65</v>
      </c>
    </row>
    <row r="31" spans="2:19" ht="32.1" customHeight="1">
      <c r="B31" s="4">
        <v>24</v>
      </c>
      <c r="C31" s="60"/>
      <c r="D31" s="61"/>
      <c r="E31" s="5"/>
      <c r="F31" s="40"/>
      <c r="G31" s="82"/>
      <c r="H31" s="59"/>
      <c r="I31" s="57"/>
      <c r="J31" s="64"/>
      <c r="K31" s="31" t="s">
        <v>32</v>
      </c>
      <c r="L31" s="64"/>
      <c r="M31" s="88"/>
      <c r="N31" s="84"/>
      <c r="O31" s="84"/>
      <c r="P31" s="86"/>
      <c r="Q31" s="89"/>
      <c r="S31" s="26" t="s">
        <v>66</v>
      </c>
    </row>
    <row r="32" spans="2:19" ht="32.1" customHeight="1">
      <c r="B32" s="4">
        <v>25</v>
      </c>
      <c r="C32" s="60"/>
      <c r="D32" s="61"/>
      <c r="E32" s="5"/>
      <c r="F32" s="40"/>
      <c r="G32" s="82"/>
      <c r="H32" s="59"/>
      <c r="I32" s="57"/>
      <c r="J32" s="64"/>
      <c r="K32" s="31" t="s">
        <v>32</v>
      </c>
      <c r="L32" s="64"/>
      <c r="M32" s="88"/>
      <c r="N32" s="84"/>
      <c r="O32" s="84"/>
      <c r="P32" s="86"/>
      <c r="Q32" s="89"/>
      <c r="S32" s="26" t="s">
        <v>67</v>
      </c>
    </row>
    <row r="33" spans="2:19" ht="32.1" customHeight="1">
      <c r="B33" s="4">
        <v>26</v>
      </c>
      <c r="C33" s="60"/>
      <c r="D33" s="61"/>
      <c r="E33" s="5"/>
      <c r="F33" s="40"/>
      <c r="G33" s="82"/>
      <c r="H33" s="59"/>
      <c r="I33" s="57"/>
      <c r="J33" s="64"/>
      <c r="K33" s="31" t="s">
        <v>32</v>
      </c>
      <c r="L33" s="64"/>
      <c r="M33" s="88"/>
      <c r="N33" s="84"/>
      <c r="O33" s="84"/>
      <c r="P33" s="86"/>
      <c r="Q33" s="89"/>
      <c r="S33" s="26" t="s">
        <v>68</v>
      </c>
    </row>
    <row r="34" spans="2:19" ht="32.1" customHeight="1">
      <c r="B34" s="4">
        <v>27</v>
      </c>
      <c r="C34" s="60"/>
      <c r="D34" s="61"/>
      <c r="E34" s="5"/>
      <c r="F34" s="40"/>
      <c r="G34" s="82"/>
      <c r="H34" s="59"/>
      <c r="I34" s="57"/>
      <c r="J34" s="64"/>
      <c r="K34" s="31" t="s">
        <v>32</v>
      </c>
      <c r="L34" s="64"/>
      <c r="M34" s="88"/>
      <c r="N34" s="84"/>
      <c r="O34" s="84"/>
      <c r="P34" s="86"/>
      <c r="Q34" s="89"/>
      <c r="S34" s="26" t="s">
        <v>69</v>
      </c>
    </row>
    <row r="35" spans="2:19" ht="32.1" customHeight="1">
      <c r="B35" s="4">
        <v>28</v>
      </c>
      <c r="C35" s="60"/>
      <c r="D35" s="61"/>
      <c r="E35" s="5"/>
      <c r="F35" s="40"/>
      <c r="G35" s="82"/>
      <c r="H35" s="59"/>
      <c r="I35" s="57"/>
      <c r="J35" s="64"/>
      <c r="K35" s="31" t="s">
        <v>32</v>
      </c>
      <c r="L35" s="64"/>
      <c r="M35" s="88"/>
      <c r="N35" s="84"/>
      <c r="O35" s="84"/>
      <c r="P35" s="86"/>
      <c r="Q35" s="89"/>
      <c r="S35" s="26" t="s">
        <v>70</v>
      </c>
    </row>
    <row r="36" spans="2:19" ht="32.1" customHeight="1">
      <c r="B36" s="4">
        <v>29</v>
      </c>
      <c r="C36" s="60"/>
      <c r="D36" s="61"/>
      <c r="E36" s="5"/>
      <c r="F36" s="40"/>
      <c r="G36" s="82"/>
      <c r="H36" s="59"/>
      <c r="I36" s="57"/>
      <c r="J36" s="64"/>
      <c r="K36" s="31" t="s">
        <v>32</v>
      </c>
      <c r="L36" s="64"/>
      <c r="M36" s="88"/>
      <c r="N36" s="84"/>
      <c r="O36" s="84"/>
      <c r="P36" s="86"/>
      <c r="Q36" s="89"/>
      <c r="S36" s="26" t="s">
        <v>71</v>
      </c>
    </row>
    <row r="37" spans="2:19" ht="32.1" customHeight="1">
      <c r="B37" s="4">
        <v>30</v>
      </c>
      <c r="C37" s="60"/>
      <c r="D37" s="61"/>
      <c r="E37" s="5"/>
      <c r="F37" s="40"/>
      <c r="G37" s="82"/>
      <c r="H37" s="59"/>
      <c r="I37" s="57"/>
      <c r="J37" s="64"/>
      <c r="K37" s="31" t="s">
        <v>32</v>
      </c>
      <c r="L37" s="64"/>
      <c r="M37" s="88"/>
      <c r="N37" s="84"/>
      <c r="O37" s="84"/>
      <c r="P37" s="86"/>
      <c r="Q37" s="89"/>
      <c r="S37" s="26" t="s">
        <v>72</v>
      </c>
    </row>
    <row r="38" spans="2:19" ht="32.1" customHeight="1">
      <c r="B38" s="4">
        <v>31</v>
      </c>
      <c r="C38" s="62"/>
      <c r="D38" s="63"/>
      <c r="E38" s="39"/>
      <c r="F38" s="38"/>
      <c r="G38" s="83"/>
      <c r="H38" s="58"/>
      <c r="I38" s="73"/>
      <c r="J38" s="64"/>
      <c r="K38" s="31" t="s">
        <v>32</v>
      </c>
      <c r="L38" s="64"/>
      <c r="M38" s="88"/>
      <c r="N38" s="84"/>
      <c r="O38" s="84"/>
      <c r="P38" s="86"/>
      <c r="Q38" s="89"/>
      <c r="S38" s="26" t="s">
        <v>73</v>
      </c>
    </row>
    <row r="39" spans="2:19" ht="32.1" customHeight="1">
      <c r="B39" s="4">
        <v>32</v>
      </c>
      <c r="C39" s="62"/>
      <c r="D39" s="63"/>
      <c r="E39" s="39"/>
      <c r="F39" s="38"/>
      <c r="G39" s="83"/>
      <c r="H39" s="58"/>
      <c r="I39" s="73"/>
      <c r="J39" s="64"/>
      <c r="K39" s="31" t="s">
        <v>32</v>
      </c>
      <c r="L39" s="64"/>
      <c r="M39" s="88"/>
      <c r="N39" s="84"/>
      <c r="O39" s="84"/>
      <c r="P39" s="86"/>
      <c r="Q39" s="89"/>
      <c r="S39" s="26" t="s">
        <v>74</v>
      </c>
    </row>
    <row r="40" spans="2:19" ht="32.1" customHeight="1">
      <c r="B40" s="4">
        <v>33</v>
      </c>
      <c r="C40" s="62"/>
      <c r="D40" s="63"/>
      <c r="E40" s="39"/>
      <c r="F40" s="38"/>
      <c r="G40" s="83"/>
      <c r="H40" s="58"/>
      <c r="I40" s="73"/>
      <c r="J40" s="64"/>
      <c r="K40" s="31" t="s">
        <v>32</v>
      </c>
      <c r="L40" s="64"/>
      <c r="M40" s="88"/>
      <c r="N40" s="84"/>
      <c r="O40" s="84"/>
      <c r="P40" s="86"/>
      <c r="Q40" s="89"/>
      <c r="S40" s="26" t="s">
        <v>75</v>
      </c>
    </row>
    <row r="41" spans="2:19" ht="32.1" customHeight="1">
      <c r="B41" s="4">
        <v>34</v>
      </c>
      <c r="C41" s="62"/>
      <c r="D41" s="63"/>
      <c r="E41" s="39"/>
      <c r="F41" s="38"/>
      <c r="G41" s="83"/>
      <c r="H41" s="58"/>
      <c r="I41" s="73"/>
      <c r="J41" s="64"/>
      <c r="K41" s="31" t="s">
        <v>32</v>
      </c>
      <c r="L41" s="64"/>
      <c r="M41" s="88"/>
      <c r="N41" s="84"/>
      <c r="O41" s="84"/>
      <c r="P41" s="86"/>
      <c r="Q41" s="89"/>
      <c r="S41" s="26" t="s">
        <v>76</v>
      </c>
    </row>
    <row r="42" spans="2:19" ht="32.1" customHeight="1">
      <c r="B42" s="4">
        <v>35</v>
      </c>
      <c r="C42" s="62"/>
      <c r="D42" s="63"/>
      <c r="E42" s="39"/>
      <c r="F42" s="38"/>
      <c r="G42" s="83"/>
      <c r="H42" s="58"/>
      <c r="I42" s="73"/>
      <c r="J42" s="64"/>
      <c r="K42" s="31" t="s">
        <v>32</v>
      </c>
      <c r="L42" s="64"/>
      <c r="M42" s="88"/>
      <c r="N42" s="84"/>
      <c r="O42" s="84"/>
      <c r="P42" s="86"/>
      <c r="Q42" s="89"/>
      <c r="S42" s="26" t="s">
        <v>77</v>
      </c>
    </row>
    <row r="43" spans="2:19" ht="32.1" customHeight="1">
      <c r="B43" s="4">
        <v>36</v>
      </c>
      <c r="C43" s="62"/>
      <c r="D43" s="63"/>
      <c r="E43" s="39"/>
      <c r="F43" s="38"/>
      <c r="G43" s="83"/>
      <c r="H43" s="58"/>
      <c r="I43" s="73"/>
      <c r="J43" s="64"/>
      <c r="K43" s="31" t="s">
        <v>32</v>
      </c>
      <c r="L43" s="64"/>
      <c r="M43" s="88"/>
      <c r="N43" s="84"/>
      <c r="O43" s="84"/>
      <c r="P43" s="86"/>
      <c r="Q43" s="89"/>
      <c r="S43" s="26" t="s">
        <v>78</v>
      </c>
    </row>
    <row r="44" spans="2:19" ht="32.1" customHeight="1">
      <c r="B44" s="4">
        <v>37</v>
      </c>
      <c r="C44" s="62"/>
      <c r="D44" s="63"/>
      <c r="E44" s="39"/>
      <c r="F44" s="38"/>
      <c r="G44" s="83"/>
      <c r="H44" s="58"/>
      <c r="I44" s="73"/>
      <c r="J44" s="64"/>
      <c r="K44" s="31" t="s">
        <v>32</v>
      </c>
      <c r="L44" s="64"/>
      <c r="M44" s="88"/>
      <c r="N44" s="84"/>
      <c r="O44" s="84"/>
      <c r="P44" s="86"/>
      <c r="Q44" s="89"/>
      <c r="S44" s="26" t="s">
        <v>79</v>
      </c>
    </row>
    <row r="45" spans="2:19" ht="32.1" customHeight="1">
      <c r="B45" s="4">
        <v>38</v>
      </c>
      <c r="C45" s="62"/>
      <c r="D45" s="63"/>
      <c r="E45" s="39"/>
      <c r="F45" s="38"/>
      <c r="G45" s="83"/>
      <c r="H45" s="58"/>
      <c r="I45" s="73"/>
      <c r="J45" s="64"/>
      <c r="K45" s="31" t="s">
        <v>32</v>
      </c>
      <c r="L45" s="64"/>
      <c r="M45" s="88"/>
      <c r="N45" s="84"/>
      <c r="O45" s="84"/>
      <c r="P45" s="86"/>
      <c r="Q45" s="89"/>
      <c r="S45" s="26" t="s">
        <v>80</v>
      </c>
    </row>
    <row r="46" spans="2:19" ht="32.1" customHeight="1">
      <c r="B46" s="4">
        <v>39</v>
      </c>
      <c r="C46" s="62"/>
      <c r="D46" s="63"/>
      <c r="E46" s="39"/>
      <c r="F46" s="38"/>
      <c r="G46" s="83"/>
      <c r="H46" s="58"/>
      <c r="I46" s="73"/>
      <c r="J46" s="64"/>
      <c r="K46" s="31" t="s">
        <v>32</v>
      </c>
      <c r="L46" s="64"/>
      <c r="M46" s="88"/>
      <c r="N46" s="84"/>
      <c r="O46" s="84"/>
      <c r="P46" s="86"/>
      <c r="Q46" s="89"/>
      <c r="S46" s="26" t="s">
        <v>81</v>
      </c>
    </row>
    <row r="47" spans="2:19" ht="32.1" customHeight="1">
      <c r="B47" s="94">
        <v>40</v>
      </c>
      <c r="C47" s="62"/>
      <c r="D47" s="63"/>
      <c r="E47" s="39"/>
      <c r="F47" s="38"/>
      <c r="G47" s="83"/>
      <c r="H47" s="58"/>
      <c r="I47" s="73"/>
      <c r="J47" s="64"/>
      <c r="K47" s="31" t="s">
        <v>32</v>
      </c>
      <c r="L47" s="64"/>
      <c r="M47" s="95"/>
      <c r="N47" s="96"/>
      <c r="O47" s="96"/>
      <c r="P47" s="97"/>
      <c r="Q47" s="98"/>
      <c r="S47" s="26" t="s">
        <v>82</v>
      </c>
    </row>
    <row r="48" spans="2:19" ht="32.1" customHeight="1">
      <c r="B48" s="4">
        <v>41</v>
      </c>
      <c r="C48" s="62"/>
      <c r="D48" s="63"/>
      <c r="E48" s="39"/>
      <c r="F48" s="38"/>
      <c r="G48" s="83"/>
      <c r="H48" s="58"/>
      <c r="I48" s="73"/>
      <c r="J48" s="64"/>
      <c r="K48" s="31" t="s">
        <v>32</v>
      </c>
      <c r="L48" s="64"/>
      <c r="M48" s="88"/>
      <c r="N48" s="84"/>
      <c r="O48" s="84"/>
      <c r="P48" s="86"/>
      <c r="Q48" s="89"/>
      <c r="S48" s="26" t="s">
        <v>83</v>
      </c>
    </row>
    <row r="49" spans="2:19" ht="32.1" customHeight="1">
      <c r="B49" s="4">
        <v>42</v>
      </c>
      <c r="C49" s="62"/>
      <c r="D49" s="63"/>
      <c r="E49" s="39"/>
      <c r="F49" s="38"/>
      <c r="G49" s="83"/>
      <c r="H49" s="58"/>
      <c r="I49" s="73"/>
      <c r="J49" s="64"/>
      <c r="K49" s="31" t="s">
        <v>32</v>
      </c>
      <c r="L49" s="64"/>
      <c r="M49" s="88"/>
      <c r="N49" s="84"/>
      <c r="O49" s="84"/>
      <c r="P49" s="86"/>
      <c r="Q49" s="89"/>
      <c r="S49" s="26" t="s">
        <v>84</v>
      </c>
    </row>
    <row r="50" spans="2:19" ht="32.1" customHeight="1">
      <c r="B50" s="4">
        <v>43</v>
      </c>
      <c r="C50" s="62"/>
      <c r="D50" s="63"/>
      <c r="E50" s="39"/>
      <c r="F50" s="38"/>
      <c r="G50" s="83"/>
      <c r="H50" s="58"/>
      <c r="I50" s="73"/>
      <c r="J50" s="64"/>
      <c r="K50" s="31" t="s">
        <v>32</v>
      </c>
      <c r="L50" s="64"/>
      <c r="M50" s="88"/>
      <c r="N50" s="84"/>
      <c r="O50" s="84"/>
      <c r="P50" s="86"/>
      <c r="Q50" s="89"/>
      <c r="S50" s="26" t="s">
        <v>85</v>
      </c>
    </row>
    <row r="51" spans="2:19" ht="32.1" customHeight="1">
      <c r="B51" s="4">
        <v>44</v>
      </c>
      <c r="C51" s="62"/>
      <c r="D51" s="63"/>
      <c r="E51" s="39"/>
      <c r="F51" s="38"/>
      <c r="G51" s="83"/>
      <c r="H51" s="58"/>
      <c r="I51" s="73"/>
      <c r="J51" s="64"/>
      <c r="K51" s="31" t="s">
        <v>32</v>
      </c>
      <c r="L51" s="64"/>
      <c r="M51" s="88"/>
      <c r="N51" s="84"/>
      <c r="O51" s="84"/>
      <c r="P51" s="86"/>
      <c r="Q51" s="89"/>
      <c r="S51" s="26" t="s">
        <v>86</v>
      </c>
    </row>
    <row r="52" spans="2:19" ht="32.1" customHeight="1">
      <c r="B52" s="4">
        <v>45</v>
      </c>
      <c r="C52" s="62"/>
      <c r="D52" s="63"/>
      <c r="E52" s="39"/>
      <c r="F52" s="38"/>
      <c r="G52" s="83"/>
      <c r="H52" s="58"/>
      <c r="I52" s="73"/>
      <c r="J52" s="64"/>
      <c r="K52" s="31" t="s">
        <v>32</v>
      </c>
      <c r="L52" s="64"/>
      <c r="M52" s="88"/>
      <c r="N52" s="84"/>
      <c r="O52" s="84"/>
      <c r="P52" s="86"/>
      <c r="Q52" s="89"/>
      <c r="S52" s="26" t="s">
        <v>87</v>
      </c>
    </row>
    <row r="53" spans="2:19" ht="32.1" customHeight="1">
      <c r="B53" s="4">
        <v>46</v>
      </c>
      <c r="C53" s="62"/>
      <c r="D53" s="63"/>
      <c r="E53" s="39"/>
      <c r="F53" s="38"/>
      <c r="G53" s="83"/>
      <c r="H53" s="58"/>
      <c r="I53" s="73"/>
      <c r="J53" s="64"/>
      <c r="K53" s="31" t="s">
        <v>32</v>
      </c>
      <c r="L53" s="64"/>
      <c r="M53" s="88"/>
      <c r="N53" s="84"/>
      <c r="O53" s="84"/>
      <c r="P53" s="86"/>
      <c r="Q53" s="89"/>
      <c r="S53" s="26" t="s">
        <v>88</v>
      </c>
    </row>
    <row r="54" spans="2:19" ht="32.1" customHeight="1">
      <c r="B54" s="4">
        <v>47</v>
      </c>
      <c r="C54" s="62"/>
      <c r="D54" s="63"/>
      <c r="E54" s="39"/>
      <c r="F54" s="38"/>
      <c r="G54" s="83"/>
      <c r="H54" s="58"/>
      <c r="I54" s="73"/>
      <c r="J54" s="64"/>
      <c r="K54" s="31" t="s">
        <v>32</v>
      </c>
      <c r="L54" s="64"/>
      <c r="M54" s="88"/>
      <c r="N54" s="84"/>
      <c r="O54" s="84"/>
      <c r="P54" s="86"/>
      <c r="Q54" s="89"/>
      <c r="S54" s="26" t="s">
        <v>89</v>
      </c>
    </row>
    <row r="55" spans="2:19" ht="32.1" customHeight="1">
      <c r="B55" s="4">
        <v>48</v>
      </c>
      <c r="C55" s="62"/>
      <c r="D55" s="63"/>
      <c r="E55" s="39"/>
      <c r="F55" s="38"/>
      <c r="G55" s="83"/>
      <c r="H55" s="58"/>
      <c r="I55" s="73"/>
      <c r="J55" s="64"/>
      <c r="K55" s="31" t="s">
        <v>32</v>
      </c>
      <c r="L55" s="64"/>
      <c r="M55" s="88"/>
      <c r="N55" s="84"/>
      <c r="O55" s="84"/>
      <c r="P55" s="86"/>
      <c r="Q55" s="89"/>
      <c r="S55" s="26" t="s">
        <v>90</v>
      </c>
    </row>
    <row r="56" spans="2:19" ht="32.1" customHeight="1">
      <c r="B56" s="4">
        <v>49</v>
      </c>
      <c r="C56" s="62"/>
      <c r="D56" s="63"/>
      <c r="E56" s="39"/>
      <c r="F56" s="38"/>
      <c r="G56" s="83"/>
      <c r="H56" s="58"/>
      <c r="I56" s="73"/>
      <c r="J56" s="64"/>
      <c r="K56" s="31" t="s">
        <v>32</v>
      </c>
      <c r="L56" s="64"/>
      <c r="M56" s="88"/>
      <c r="N56" s="84"/>
      <c r="O56" s="84"/>
      <c r="P56" s="86"/>
      <c r="Q56" s="89"/>
    </row>
    <row r="57" spans="2:19" ht="32.1" customHeight="1">
      <c r="B57" s="4">
        <v>50</v>
      </c>
      <c r="C57" s="62"/>
      <c r="D57" s="63"/>
      <c r="E57" s="39"/>
      <c r="F57" s="38"/>
      <c r="G57" s="83"/>
      <c r="H57" s="58"/>
      <c r="I57" s="73"/>
      <c r="J57" s="64"/>
      <c r="K57" s="31" t="s">
        <v>32</v>
      </c>
      <c r="L57" s="64"/>
      <c r="M57" s="88"/>
      <c r="N57" s="84"/>
      <c r="O57" s="84"/>
      <c r="P57" s="86"/>
      <c r="Q57" s="89"/>
    </row>
    <row r="58" spans="2:19" ht="27.95" customHeight="1">
      <c r="J58" s="65"/>
      <c r="L58" s="64"/>
    </row>
    <row r="59" spans="2:19" ht="27.95" customHeight="1"/>
    <row r="60" spans="2:19" ht="27.95" customHeight="1"/>
    <row r="61" spans="2:19" ht="27.95" customHeight="1"/>
    <row r="62" spans="2:19" ht="27.95" customHeight="1"/>
    <row r="63" spans="2:19" ht="27.95" customHeight="1"/>
    <row r="64" spans="2:19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  <row r="245" ht="27.95" customHeight="1"/>
    <row r="246" ht="27.95" customHeight="1"/>
    <row r="247" ht="27.95" customHeight="1"/>
    <row r="248" ht="27.95" customHeight="1"/>
    <row r="249" ht="27.95" customHeight="1"/>
    <row r="250" ht="27.95" customHeight="1"/>
    <row r="251" ht="27.95" customHeight="1"/>
    <row r="252" ht="27.95" customHeight="1"/>
    <row r="253" ht="27.95" customHeight="1"/>
    <row r="254" ht="27.95" customHeight="1"/>
    <row r="255" ht="27.95" customHeight="1"/>
    <row r="256" ht="27.95" customHeight="1"/>
    <row r="257" ht="27.95" customHeight="1"/>
    <row r="258" ht="27.95" customHeight="1"/>
    <row r="259" ht="27.95" customHeight="1"/>
    <row r="260" ht="27.95" customHeight="1"/>
    <row r="261" ht="27.95" customHeight="1"/>
    <row r="262" ht="27.95" customHeight="1"/>
    <row r="263" ht="27.95" customHeight="1"/>
    <row r="264" ht="27.95" customHeight="1"/>
    <row r="265" ht="27.95" customHeight="1"/>
    <row r="266" ht="27.95" customHeight="1"/>
    <row r="267" ht="27.95" customHeight="1"/>
    <row r="268" ht="27.95" customHeight="1"/>
    <row r="269" ht="27.95" customHeight="1"/>
    <row r="270" ht="27.95" customHeight="1"/>
    <row r="271" ht="27.95" customHeight="1"/>
    <row r="272" ht="27.95" customHeight="1"/>
    <row r="273" ht="27.95" customHeight="1"/>
    <row r="274" ht="27.95" customHeight="1"/>
    <row r="275" ht="27.95" customHeight="1"/>
    <row r="276" ht="27.95" customHeight="1"/>
    <row r="277" ht="27.95" customHeight="1"/>
    <row r="278" ht="27.95" customHeight="1"/>
    <row r="279" ht="27.95" customHeight="1"/>
    <row r="280" ht="27.95" customHeight="1"/>
    <row r="281" ht="27.95" customHeight="1"/>
    <row r="282" ht="27.95" customHeight="1"/>
    <row r="283" ht="27.95" customHeight="1"/>
    <row r="284" ht="27.95" customHeight="1"/>
    <row r="285" ht="27.95" customHeight="1"/>
    <row r="286" ht="27.95" customHeight="1"/>
    <row r="287" ht="27.95" customHeight="1"/>
    <row r="288" ht="27.95" customHeight="1"/>
    <row r="289" ht="27.95" customHeight="1"/>
    <row r="290" ht="27.95" customHeight="1"/>
    <row r="291" ht="27.95" customHeight="1"/>
    <row r="292" ht="27.95" customHeight="1"/>
    <row r="293" ht="27.95" customHeight="1"/>
    <row r="294" ht="27.95" customHeight="1"/>
    <row r="295" ht="27.95" customHeight="1"/>
    <row r="296" ht="27.95" customHeight="1"/>
    <row r="297" ht="27.95" customHeight="1"/>
    <row r="298" ht="27.95" customHeight="1"/>
    <row r="299" ht="27.95" customHeight="1"/>
    <row r="300" ht="27.95" customHeight="1"/>
    <row r="301" ht="27.95" customHeight="1"/>
    <row r="302" ht="27.95" customHeight="1"/>
    <row r="303" ht="27.95" customHeight="1"/>
    <row r="304" ht="27.95" customHeight="1"/>
    <row r="305" ht="27.95" customHeight="1"/>
    <row r="306" ht="27.95" customHeight="1"/>
    <row r="307" ht="27.95" customHeight="1"/>
    <row r="308" ht="27.95" customHeight="1"/>
    <row r="309" ht="27.95" customHeight="1"/>
    <row r="310" ht="27.95" customHeight="1"/>
    <row r="311" ht="27.95" customHeight="1"/>
    <row r="312" ht="27.95" customHeight="1"/>
    <row r="313" ht="27.95" customHeight="1"/>
    <row r="314" ht="27.95" customHeight="1"/>
    <row r="315" ht="27.95" customHeight="1"/>
    <row r="316" ht="27.95" customHeight="1"/>
    <row r="317" ht="27.95" customHeight="1"/>
    <row r="318" ht="27.95" customHeight="1"/>
    <row r="319" ht="27.95" customHeight="1"/>
    <row r="320" ht="27.95" customHeight="1"/>
    <row r="321" ht="27.95" customHeight="1"/>
    <row r="322" ht="27.95" customHeight="1"/>
    <row r="323" ht="27.95" customHeight="1"/>
    <row r="324" ht="27.95" customHeight="1"/>
    <row r="325" ht="27.95" customHeight="1"/>
    <row r="326" ht="27.95" customHeight="1"/>
    <row r="327" ht="27.95" customHeight="1"/>
    <row r="328" ht="27.95" customHeight="1"/>
    <row r="329" ht="27.95" customHeight="1"/>
    <row r="330" ht="27.95" customHeight="1"/>
    <row r="331" ht="27.95" customHeight="1"/>
    <row r="332" ht="27.95" customHeight="1"/>
    <row r="333" ht="27.95" customHeight="1"/>
    <row r="334" ht="27.95" customHeight="1"/>
    <row r="335" ht="27.95" customHeight="1"/>
    <row r="336" ht="27.95" customHeight="1"/>
    <row r="337" ht="27.95" customHeight="1"/>
    <row r="338" ht="27.95" customHeight="1"/>
    <row r="339" ht="27.95" customHeight="1"/>
    <row r="340" ht="27.95" customHeight="1"/>
    <row r="341" ht="27.95" customHeight="1"/>
    <row r="342" ht="27.95" customHeight="1"/>
    <row r="343" ht="27.95" customHeight="1"/>
    <row r="344" ht="27.95" customHeight="1"/>
    <row r="345" ht="27.95" customHeight="1"/>
    <row r="346" ht="27.95" customHeight="1"/>
  </sheetData>
  <mergeCells count="24">
    <mergeCell ref="M2:Q2"/>
    <mergeCell ref="M4:M6"/>
    <mergeCell ref="N4:N6"/>
    <mergeCell ref="O4:O6"/>
    <mergeCell ref="P4:P6"/>
    <mergeCell ref="Q4:Q6"/>
    <mergeCell ref="G2:G3"/>
    <mergeCell ref="I2:I3"/>
    <mergeCell ref="C2:F2"/>
    <mergeCell ref="C3:D3"/>
    <mergeCell ref="E3:F3"/>
    <mergeCell ref="J2:L3"/>
    <mergeCell ref="J4:J6"/>
    <mergeCell ref="K4:K6"/>
    <mergeCell ref="H2:H3"/>
    <mergeCell ref="H4:H6"/>
    <mergeCell ref="C7:Q7"/>
    <mergeCell ref="B4:B6"/>
    <mergeCell ref="I4:I6"/>
    <mergeCell ref="C4:C6"/>
    <mergeCell ref="D4:D6"/>
    <mergeCell ref="G4:G6"/>
    <mergeCell ref="E4:E6"/>
    <mergeCell ref="F4:F6"/>
  </mergeCells>
  <phoneticPr fontId="28"/>
  <conditionalFormatting sqref="C47:J47 L47">
    <cfRule type="containsBlanks" dxfId="2" priority="2">
      <formula>LEN(TRIM(C47))=0</formula>
    </cfRule>
  </conditionalFormatting>
  <conditionalFormatting sqref="M47:Q47">
    <cfRule type="expression" dxfId="1" priority="1">
      <formula>$C$47&lt;&gt;""</formula>
    </cfRule>
  </conditionalFormatting>
  <dataValidations count="2">
    <dataValidation type="list" allowBlank="1" showInputMessage="1" showErrorMessage="1" sqref="I8:I37" xr:uid="{B3FC4A48-8395-482D-9517-B30CA734A9F7}">
      <formula1>$S$9:$S$55</formula1>
    </dataValidation>
    <dataValidation type="list" allowBlank="1" showInputMessage="1" showErrorMessage="1" sqref="H8:H57" xr:uid="{1E2A52E0-6481-4D17-A869-29A88E529B97}">
      <formula1>$U$11:$U$12</formula1>
    </dataValidation>
  </dataValidations>
  <pageMargins left="0.7" right="0.7" top="0.75" bottom="0.75" header="0.3" footer="0.3"/>
  <pageSetup paperSize="8" scale="57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FE74-6513-4CA7-AB15-E6D34889F5EA}">
  <sheetPr>
    <tabColor theme="8" tint="0.59999389629810485"/>
  </sheetPr>
  <dimension ref="A1:I49"/>
  <sheetViews>
    <sheetView workbookViewId="0">
      <selection activeCell="B7" sqref="B7"/>
    </sheetView>
  </sheetViews>
  <sheetFormatPr defaultRowHeight="18.75"/>
  <cols>
    <col min="1" max="2" width="7.5546875" style="11" customWidth="1"/>
    <col min="3" max="4" width="9.109375" style="11" customWidth="1"/>
    <col min="5" max="6" width="10.88671875" style="11" customWidth="1"/>
    <col min="7" max="7" width="23.6640625" style="11" customWidth="1"/>
    <col min="8" max="8" width="11.21875" style="11" bestFit="1" customWidth="1"/>
    <col min="9" max="9" width="11.88671875" style="11" bestFit="1" customWidth="1"/>
    <col min="10" max="16384" width="8.88671875" style="11"/>
  </cols>
  <sheetData>
    <row r="1" spans="1:9" s="27" customFormat="1">
      <c r="A1" s="28" t="s">
        <v>91</v>
      </c>
      <c r="B1" s="28" t="s">
        <v>134</v>
      </c>
      <c r="C1" s="28" t="s">
        <v>92</v>
      </c>
      <c r="D1" s="28" t="s">
        <v>93</v>
      </c>
      <c r="E1" s="28" t="s">
        <v>8</v>
      </c>
      <c r="F1" s="28" t="s">
        <v>150</v>
      </c>
      <c r="G1" s="28" t="s">
        <v>96</v>
      </c>
      <c r="H1" s="28" t="s">
        <v>97</v>
      </c>
      <c r="I1" s="28" t="s">
        <v>165</v>
      </c>
    </row>
    <row r="2" spans="1:9">
      <c r="A2" s="12"/>
      <c r="B2" s="69"/>
      <c r="C2" s="14">
        <f>別紙!C8</f>
        <v>0</v>
      </c>
      <c r="D2" s="14">
        <f>別紙!D8</f>
        <v>0</v>
      </c>
      <c r="E2" s="32" t="str">
        <f>_xlfn.CONCAT(別紙!C8," ",別紙!D8)</f>
        <v xml:space="preserve"> </v>
      </c>
      <c r="F2" s="14">
        <f>申込書!$C$24</f>
        <v>0</v>
      </c>
      <c r="G2" s="13"/>
      <c r="H2" s="119" t="s">
        <v>191</v>
      </c>
      <c r="I2" s="87" t="str">
        <f>TEXT(別紙!G8,"yyyy-mm-dd")</f>
        <v>1900-01-00</v>
      </c>
    </row>
    <row r="3" spans="1:9">
      <c r="A3" s="12"/>
      <c r="B3" s="13"/>
      <c r="C3" s="14">
        <f>別紙!C9</f>
        <v>0</v>
      </c>
      <c r="D3" s="14">
        <f>別紙!D9</f>
        <v>0</v>
      </c>
      <c r="E3" s="32" t="str">
        <f>_xlfn.CONCAT(別紙!C9," ",別紙!D9)</f>
        <v xml:space="preserve"> </v>
      </c>
      <c r="F3" s="14">
        <f>申込書!$C$24</f>
        <v>0</v>
      </c>
      <c r="G3" s="13"/>
      <c r="H3" s="119" t="s">
        <v>191</v>
      </c>
      <c r="I3" s="87" t="str">
        <f>TEXT(別紙!G9,"yyyy-mm-dd")</f>
        <v>1900-01-00</v>
      </c>
    </row>
    <row r="4" spans="1:9">
      <c r="A4" s="12"/>
      <c r="B4" s="13"/>
      <c r="C4" s="14">
        <f>別紙!C10</f>
        <v>0</v>
      </c>
      <c r="D4" s="14">
        <f>別紙!D10</f>
        <v>0</v>
      </c>
      <c r="E4" s="32" t="str">
        <f>_xlfn.CONCAT(別紙!C10," ",別紙!D10)</f>
        <v xml:space="preserve"> </v>
      </c>
      <c r="F4" s="14">
        <f>申込書!$C$24</f>
        <v>0</v>
      </c>
      <c r="G4" s="13"/>
      <c r="H4" s="119" t="s">
        <v>191</v>
      </c>
      <c r="I4" s="87" t="str">
        <f>TEXT(別紙!G10,"yyyy-mm-dd")</f>
        <v>1900-01-00</v>
      </c>
    </row>
    <row r="5" spans="1:9">
      <c r="A5" s="12"/>
      <c r="B5" s="13"/>
      <c r="C5" s="14">
        <f>別紙!C11</f>
        <v>0</v>
      </c>
      <c r="D5" s="14">
        <f>別紙!D11</f>
        <v>0</v>
      </c>
      <c r="E5" s="32" t="str">
        <f>_xlfn.CONCAT(別紙!C11," ",別紙!D11)</f>
        <v xml:space="preserve"> </v>
      </c>
      <c r="F5" s="14">
        <f>申込書!$C$24</f>
        <v>0</v>
      </c>
      <c r="G5" s="13"/>
      <c r="H5" s="119" t="s">
        <v>191</v>
      </c>
      <c r="I5" s="87" t="str">
        <f>TEXT(別紙!G11,"yyyy-mm-dd")</f>
        <v>1900-01-00</v>
      </c>
    </row>
    <row r="6" spans="1:9">
      <c r="A6" s="12"/>
      <c r="B6" s="13"/>
      <c r="C6" s="14">
        <f>別紙!C12</f>
        <v>0</v>
      </c>
      <c r="D6" s="14">
        <f>別紙!D12</f>
        <v>0</v>
      </c>
      <c r="E6" s="32" t="str">
        <f>_xlfn.CONCAT(別紙!C12," ",別紙!D12)</f>
        <v xml:space="preserve"> </v>
      </c>
      <c r="F6" s="14">
        <f>申込書!$C$24</f>
        <v>0</v>
      </c>
      <c r="G6" s="13"/>
      <c r="H6" s="119" t="s">
        <v>191</v>
      </c>
      <c r="I6" s="87" t="str">
        <f>TEXT(別紙!G12,"yyyy-mm-dd")</f>
        <v>1900-01-00</v>
      </c>
    </row>
    <row r="7" spans="1:9">
      <c r="A7" s="12"/>
      <c r="B7" s="13"/>
      <c r="C7" s="14">
        <f>別紙!C13</f>
        <v>0</v>
      </c>
      <c r="D7" s="14">
        <f>別紙!D13</f>
        <v>0</v>
      </c>
      <c r="E7" s="32" t="str">
        <f>_xlfn.CONCAT(別紙!C13," ",別紙!D13)</f>
        <v xml:space="preserve"> </v>
      </c>
      <c r="F7" s="14">
        <f>申込書!$C$24</f>
        <v>0</v>
      </c>
      <c r="G7" s="13"/>
      <c r="H7" s="119" t="s">
        <v>191</v>
      </c>
      <c r="I7" s="87" t="str">
        <f>TEXT(別紙!G13,"yyyy-mm-dd")</f>
        <v>1900-01-00</v>
      </c>
    </row>
    <row r="8" spans="1:9">
      <c r="A8" s="12"/>
      <c r="B8" s="13"/>
      <c r="C8" s="14">
        <f>別紙!C14</f>
        <v>0</v>
      </c>
      <c r="D8" s="14">
        <f>別紙!D14</f>
        <v>0</v>
      </c>
      <c r="E8" s="32" t="str">
        <f>_xlfn.CONCAT(別紙!C14," ",別紙!D14)</f>
        <v xml:space="preserve"> </v>
      </c>
      <c r="F8" s="14">
        <f>申込書!$C$24</f>
        <v>0</v>
      </c>
      <c r="G8" s="13"/>
      <c r="H8" s="119" t="s">
        <v>191</v>
      </c>
      <c r="I8" s="87" t="str">
        <f>TEXT(別紙!G14,"yyyy-mm-dd")</f>
        <v>1900-01-00</v>
      </c>
    </row>
    <row r="9" spans="1:9">
      <c r="A9" s="12"/>
      <c r="B9" s="13"/>
      <c r="C9" s="14">
        <f>別紙!C15</f>
        <v>0</v>
      </c>
      <c r="D9" s="14">
        <f>別紙!D15</f>
        <v>0</v>
      </c>
      <c r="E9" s="32" t="str">
        <f>_xlfn.CONCAT(別紙!C15," ",別紙!D15)</f>
        <v xml:space="preserve"> </v>
      </c>
      <c r="F9" s="14">
        <f>申込書!$C$24</f>
        <v>0</v>
      </c>
      <c r="G9" s="13"/>
      <c r="H9" s="119" t="s">
        <v>191</v>
      </c>
      <c r="I9" s="87" t="str">
        <f>TEXT(別紙!G15,"yyyy-mm-dd")</f>
        <v>1900-01-00</v>
      </c>
    </row>
    <row r="10" spans="1:9">
      <c r="A10" s="12"/>
      <c r="B10" s="13"/>
      <c r="C10" s="14">
        <f>別紙!C16</f>
        <v>0</v>
      </c>
      <c r="D10" s="14">
        <f>別紙!D16</f>
        <v>0</v>
      </c>
      <c r="E10" s="32" t="str">
        <f>_xlfn.CONCAT(別紙!C16," ",別紙!D16)</f>
        <v xml:space="preserve"> </v>
      </c>
      <c r="F10" s="14">
        <f>申込書!$C$24</f>
        <v>0</v>
      </c>
      <c r="G10" s="13"/>
      <c r="H10" s="119" t="s">
        <v>191</v>
      </c>
      <c r="I10" s="87" t="str">
        <f>TEXT(別紙!G16,"yyyy-mm-dd")</f>
        <v>1900-01-00</v>
      </c>
    </row>
    <row r="11" spans="1:9">
      <c r="A11" s="12"/>
      <c r="B11" s="13"/>
      <c r="C11" s="14">
        <f>別紙!C17</f>
        <v>0</v>
      </c>
      <c r="D11" s="14">
        <f>別紙!D17</f>
        <v>0</v>
      </c>
      <c r="E11" s="32" t="str">
        <f>_xlfn.CONCAT(別紙!C17," ",別紙!D17)</f>
        <v xml:space="preserve"> </v>
      </c>
      <c r="F11" s="14">
        <f>申込書!$C$24</f>
        <v>0</v>
      </c>
      <c r="G11" s="13"/>
      <c r="H11" s="119" t="s">
        <v>191</v>
      </c>
      <c r="I11" s="87" t="str">
        <f>TEXT(別紙!G17,"yyyy-mm-dd")</f>
        <v>1900-01-00</v>
      </c>
    </row>
    <row r="12" spans="1:9">
      <c r="A12" s="12"/>
      <c r="B12" s="13"/>
      <c r="C12" s="14">
        <f>別紙!C18</f>
        <v>0</v>
      </c>
      <c r="D12" s="14">
        <f>別紙!D18</f>
        <v>0</v>
      </c>
      <c r="E12" s="32" t="str">
        <f>_xlfn.CONCAT(別紙!C18," ",別紙!D18)</f>
        <v xml:space="preserve"> </v>
      </c>
      <c r="F12" s="14">
        <f>申込書!$C$24</f>
        <v>0</v>
      </c>
      <c r="G12" s="13"/>
      <c r="H12" s="119" t="s">
        <v>191</v>
      </c>
      <c r="I12" s="87" t="str">
        <f>TEXT(別紙!G18,"yyyy-mm-dd")</f>
        <v>1900-01-00</v>
      </c>
    </row>
    <row r="13" spans="1:9">
      <c r="A13" s="12"/>
      <c r="B13" s="13"/>
      <c r="C13" s="14">
        <f>別紙!C19</f>
        <v>0</v>
      </c>
      <c r="D13" s="14">
        <f>別紙!D19</f>
        <v>0</v>
      </c>
      <c r="E13" s="32" t="str">
        <f>_xlfn.CONCAT(別紙!C19," ",別紙!D19)</f>
        <v xml:space="preserve"> </v>
      </c>
      <c r="F13" s="14">
        <f>申込書!$C$24</f>
        <v>0</v>
      </c>
      <c r="G13" s="13"/>
      <c r="H13" s="119" t="s">
        <v>191</v>
      </c>
      <c r="I13" s="87" t="str">
        <f>TEXT(別紙!G19,"yyyy-mm-dd")</f>
        <v>1900-01-00</v>
      </c>
    </row>
    <row r="14" spans="1:9">
      <c r="A14" s="12"/>
      <c r="B14" s="13"/>
      <c r="C14" s="14">
        <f>別紙!C20</f>
        <v>0</v>
      </c>
      <c r="D14" s="14">
        <f>別紙!D20</f>
        <v>0</v>
      </c>
      <c r="E14" s="32" t="str">
        <f>_xlfn.CONCAT(別紙!C20," ",別紙!D20)</f>
        <v xml:space="preserve"> </v>
      </c>
      <c r="F14" s="14">
        <f>申込書!$C$24</f>
        <v>0</v>
      </c>
      <c r="G14" s="13"/>
      <c r="H14" s="119" t="s">
        <v>191</v>
      </c>
      <c r="I14" s="87" t="str">
        <f>TEXT(別紙!G20,"yyyy-mm-dd")</f>
        <v>1900-01-00</v>
      </c>
    </row>
    <row r="15" spans="1:9">
      <c r="A15" s="12"/>
      <c r="B15" s="13"/>
      <c r="C15" s="14">
        <f>別紙!C21</f>
        <v>0</v>
      </c>
      <c r="D15" s="14">
        <f>別紙!D21</f>
        <v>0</v>
      </c>
      <c r="E15" s="32" t="str">
        <f>_xlfn.CONCAT(別紙!C21," ",別紙!D21)</f>
        <v xml:space="preserve"> </v>
      </c>
      <c r="F15" s="14">
        <f>申込書!$C$24</f>
        <v>0</v>
      </c>
      <c r="G15" s="13"/>
      <c r="H15" s="119" t="s">
        <v>191</v>
      </c>
      <c r="I15" s="87" t="str">
        <f>TEXT(別紙!G21,"yyyy-mm-dd")</f>
        <v>1900-01-00</v>
      </c>
    </row>
    <row r="16" spans="1:9">
      <c r="A16" s="12"/>
      <c r="B16" s="13"/>
      <c r="C16" s="14">
        <f>別紙!C22</f>
        <v>0</v>
      </c>
      <c r="D16" s="14">
        <f>別紙!D22</f>
        <v>0</v>
      </c>
      <c r="E16" s="32" t="str">
        <f>_xlfn.CONCAT(別紙!C22," ",別紙!D22)</f>
        <v xml:space="preserve"> </v>
      </c>
      <c r="F16" s="14">
        <f>申込書!$C$24</f>
        <v>0</v>
      </c>
      <c r="G16" s="13"/>
      <c r="H16" s="119" t="s">
        <v>191</v>
      </c>
      <c r="I16" s="87" t="str">
        <f>TEXT(別紙!G22,"yyyy-mm-dd")</f>
        <v>1900-01-00</v>
      </c>
    </row>
    <row r="17" spans="1:9">
      <c r="A17" s="12"/>
      <c r="B17" s="13"/>
      <c r="C17" s="14">
        <f>別紙!C23</f>
        <v>0</v>
      </c>
      <c r="D17" s="14">
        <f>別紙!D23</f>
        <v>0</v>
      </c>
      <c r="E17" s="32" t="str">
        <f>_xlfn.CONCAT(別紙!C23," ",別紙!D23)</f>
        <v xml:space="preserve"> </v>
      </c>
      <c r="F17" s="14">
        <f>申込書!$C$24</f>
        <v>0</v>
      </c>
      <c r="G17" s="13"/>
      <c r="H17" s="119" t="s">
        <v>191</v>
      </c>
      <c r="I17" s="87" t="str">
        <f>TEXT(別紙!G23,"yyyy-mm-dd")</f>
        <v>1900-01-00</v>
      </c>
    </row>
    <row r="18" spans="1:9">
      <c r="A18" s="12"/>
      <c r="B18" s="13"/>
      <c r="C18" s="14">
        <f>別紙!C24</f>
        <v>0</v>
      </c>
      <c r="D18" s="14">
        <f>別紙!D24</f>
        <v>0</v>
      </c>
      <c r="E18" s="32" t="str">
        <f>_xlfn.CONCAT(別紙!C24," ",別紙!D24)</f>
        <v xml:space="preserve"> </v>
      </c>
      <c r="F18" s="14">
        <f>申込書!$C$24</f>
        <v>0</v>
      </c>
      <c r="G18" s="13"/>
      <c r="H18" s="119" t="s">
        <v>191</v>
      </c>
      <c r="I18" s="87" t="str">
        <f>TEXT(別紙!G24,"yyyy-mm-dd")</f>
        <v>1900-01-00</v>
      </c>
    </row>
    <row r="19" spans="1:9">
      <c r="A19" s="12"/>
      <c r="B19" s="13"/>
      <c r="C19" s="14">
        <f>別紙!C25</f>
        <v>0</v>
      </c>
      <c r="D19" s="14">
        <f>別紙!D25</f>
        <v>0</v>
      </c>
      <c r="E19" s="32" t="str">
        <f>_xlfn.CONCAT(別紙!C25," ",別紙!D25)</f>
        <v xml:space="preserve"> </v>
      </c>
      <c r="F19" s="14">
        <f>申込書!$C$24</f>
        <v>0</v>
      </c>
      <c r="G19" s="13"/>
      <c r="H19" s="119" t="s">
        <v>191</v>
      </c>
      <c r="I19" s="87" t="str">
        <f>TEXT(別紙!G25,"yyyy-mm-dd")</f>
        <v>1900-01-00</v>
      </c>
    </row>
    <row r="20" spans="1:9">
      <c r="A20" s="12"/>
      <c r="B20" s="13"/>
      <c r="C20" s="14">
        <f>別紙!C26</f>
        <v>0</v>
      </c>
      <c r="D20" s="14">
        <f>別紙!D26</f>
        <v>0</v>
      </c>
      <c r="E20" s="32" t="str">
        <f>_xlfn.CONCAT(別紙!C26," ",別紙!D26)</f>
        <v xml:space="preserve"> </v>
      </c>
      <c r="F20" s="14">
        <f>申込書!$C$24</f>
        <v>0</v>
      </c>
      <c r="G20" s="13"/>
      <c r="H20" s="119" t="s">
        <v>191</v>
      </c>
      <c r="I20" s="87" t="str">
        <f>TEXT(別紙!G26,"yyyy-mm-dd")</f>
        <v>1900-01-00</v>
      </c>
    </row>
    <row r="21" spans="1:9">
      <c r="A21" s="12"/>
      <c r="B21" s="13"/>
      <c r="C21" s="14">
        <f>別紙!C27</f>
        <v>0</v>
      </c>
      <c r="D21" s="14">
        <f>別紙!D27</f>
        <v>0</v>
      </c>
      <c r="E21" s="32" t="str">
        <f>_xlfn.CONCAT(別紙!C27," ",別紙!D27)</f>
        <v xml:space="preserve"> </v>
      </c>
      <c r="F21" s="14">
        <f>申込書!$C$24</f>
        <v>0</v>
      </c>
      <c r="G21" s="13"/>
      <c r="H21" s="119" t="s">
        <v>191</v>
      </c>
      <c r="I21" s="87" t="str">
        <f>TEXT(別紙!G27,"yyyy-mm-dd")</f>
        <v>1900-01-00</v>
      </c>
    </row>
    <row r="22" spans="1:9">
      <c r="A22" s="12"/>
      <c r="B22" s="13"/>
      <c r="C22" s="14">
        <f>別紙!C28</f>
        <v>0</v>
      </c>
      <c r="D22" s="14">
        <f>別紙!D28</f>
        <v>0</v>
      </c>
      <c r="E22" s="32" t="str">
        <f>_xlfn.CONCAT(別紙!C28," ",別紙!D28)</f>
        <v xml:space="preserve"> </v>
      </c>
      <c r="F22" s="14">
        <f>申込書!$C$24</f>
        <v>0</v>
      </c>
      <c r="G22" s="13"/>
      <c r="H22" s="119" t="s">
        <v>191</v>
      </c>
      <c r="I22" s="87" t="str">
        <f>TEXT(別紙!G28,"yyyy-mm-dd")</f>
        <v>1900-01-00</v>
      </c>
    </row>
    <row r="23" spans="1:9">
      <c r="A23" s="12"/>
      <c r="B23" s="13"/>
      <c r="C23" s="14">
        <f>別紙!C29</f>
        <v>0</v>
      </c>
      <c r="D23" s="14">
        <f>別紙!D29</f>
        <v>0</v>
      </c>
      <c r="E23" s="32" t="str">
        <f>_xlfn.CONCAT(別紙!C29," ",別紙!D29)</f>
        <v xml:space="preserve"> </v>
      </c>
      <c r="F23" s="14">
        <f>申込書!$C$24</f>
        <v>0</v>
      </c>
      <c r="G23" s="13"/>
      <c r="H23" s="119" t="s">
        <v>191</v>
      </c>
      <c r="I23" s="87" t="str">
        <f>TEXT(別紙!G29,"yyyy-mm-dd")</f>
        <v>1900-01-00</v>
      </c>
    </row>
    <row r="24" spans="1:9">
      <c r="A24" s="12"/>
      <c r="B24" s="13"/>
      <c r="C24" s="14">
        <f>別紙!C30</f>
        <v>0</v>
      </c>
      <c r="D24" s="14">
        <f>別紙!D30</f>
        <v>0</v>
      </c>
      <c r="E24" s="32" t="str">
        <f>_xlfn.CONCAT(別紙!C30," ",別紙!D30)</f>
        <v xml:space="preserve"> </v>
      </c>
      <c r="F24" s="14">
        <f>申込書!$C$24</f>
        <v>0</v>
      </c>
      <c r="G24" s="13"/>
      <c r="H24" s="119" t="s">
        <v>191</v>
      </c>
      <c r="I24" s="87" t="str">
        <f>TEXT(別紙!G30,"yyyy-mm-dd")</f>
        <v>1900-01-00</v>
      </c>
    </row>
    <row r="25" spans="1:9">
      <c r="A25" s="12"/>
      <c r="B25" s="13"/>
      <c r="C25" s="14">
        <f>別紙!C31</f>
        <v>0</v>
      </c>
      <c r="D25" s="14">
        <f>別紙!D31</f>
        <v>0</v>
      </c>
      <c r="E25" s="32" t="str">
        <f>_xlfn.CONCAT(別紙!C31," ",別紙!D31)</f>
        <v xml:space="preserve"> </v>
      </c>
      <c r="F25" s="14">
        <f>申込書!$C$24</f>
        <v>0</v>
      </c>
      <c r="G25" s="13"/>
      <c r="H25" s="119" t="s">
        <v>191</v>
      </c>
      <c r="I25" s="87" t="str">
        <f>TEXT(別紙!G31,"yyyy-mm-dd")</f>
        <v>1900-01-00</v>
      </c>
    </row>
    <row r="26" spans="1:9">
      <c r="A26" s="12"/>
      <c r="B26" s="13"/>
      <c r="C26" s="14">
        <f>別紙!C32</f>
        <v>0</v>
      </c>
      <c r="D26" s="14">
        <f>別紙!D32</f>
        <v>0</v>
      </c>
      <c r="E26" s="32" t="str">
        <f>_xlfn.CONCAT(別紙!C32," ",別紙!D32)</f>
        <v xml:space="preserve"> </v>
      </c>
      <c r="F26" s="14">
        <f>申込書!$C$24</f>
        <v>0</v>
      </c>
      <c r="G26" s="13"/>
      <c r="H26" s="119" t="s">
        <v>191</v>
      </c>
      <c r="I26" s="87" t="str">
        <f>TEXT(別紙!G32,"yyyy-mm-dd")</f>
        <v>1900-01-00</v>
      </c>
    </row>
    <row r="27" spans="1:9">
      <c r="A27" s="12"/>
      <c r="B27" s="13"/>
      <c r="C27" s="14">
        <f>別紙!C33</f>
        <v>0</v>
      </c>
      <c r="D27" s="14">
        <f>別紙!D33</f>
        <v>0</v>
      </c>
      <c r="E27" s="32" t="str">
        <f>_xlfn.CONCAT(別紙!C33," ",別紙!D33)</f>
        <v xml:space="preserve"> </v>
      </c>
      <c r="F27" s="14">
        <f>申込書!$C$24</f>
        <v>0</v>
      </c>
      <c r="G27" s="13"/>
      <c r="H27" s="119" t="s">
        <v>191</v>
      </c>
      <c r="I27" s="87" t="str">
        <f>TEXT(別紙!G33,"yyyy-mm-dd")</f>
        <v>1900-01-00</v>
      </c>
    </row>
    <row r="28" spans="1:9">
      <c r="A28" s="12"/>
      <c r="B28" s="13"/>
      <c r="C28" s="14">
        <f>別紙!C34</f>
        <v>0</v>
      </c>
      <c r="D28" s="14">
        <f>別紙!D34</f>
        <v>0</v>
      </c>
      <c r="E28" s="32" t="str">
        <f>_xlfn.CONCAT(別紙!C34," ",別紙!D34)</f>
        <v xml:space="preserve"> </v>
      </c>
      <c r="F28" s="14">
        <f>申込書!$C$24</f>
        <v>0</v>
      </c>
      <c r="G28" s="13"/>
      <c r="H28" s="119" t="s">
        <v>191</v>
      </c>
      <c r="I28" s="87" t="str">
        <f>TEXT(別紙!G34,"yyyy-mm-dd")</f>
        <v>1900-01-00</v>
      </c>
    </row>
    <row r="29" spans="1:9">
      <c r="A29" s="12"/>
      <c r="B29" s="13"/>
      <c r="C29" s="14">
        <f>別紙!C35</f>
        <v>0</v>
      </c>
      <c r="D29" s="14">
        <f>別紙!D35</f>
        <v>0</v>
      </c>
      <c r="E29" s="32" t="str">
        <f>_xlfn.CONCAT(別紙!C35," ",別紙!D35)</f>
        <v xml:space="preserve"> </v>
      </c>
      <c r="F29" s="14">
        <f>申込書!$C$24</f>
        <v>0</v>
      </c>
      <c r="G29" s="13"/>
      <c r="H29" s="119" t="s">
        <v>191</v>
      </c>
      <c r="I29" s="87" t="str">
        <f>TEXT(別紙!G35,"yyyy-mm-dd")</f>
        <v>1900-01-00</v>
      </c>
    </row>
    <row r="30" spans="1:9">
      <c r="A30" s="12"/>
      <c r="B30" s="13"/>
      <c r="C30" s="14">
        <f>別紙!C36</f>
        <v>0</v>
      </c>
      <c r="D30" s="14">
        <f>別紙!D36</f>
        <v>0</v>
      </c>
      <c r="E30" s="32" t="str">
        <f>_xlfn.CONCAT(別紙!C36," ",別紙!D36)</f>
        <v xml:space="preserve"> </v>
      </c>
      <c r="F30" s="14">
        <f>申込書!$C$24</f>
        <v>0</v>
      </c>
      <c r="G30" s="13"/>
      <c r="H30" s="119" t="s">
        <v>191</v>
      </c>
      <c r="I30" s="87" t="str">
        <f>TEXT(別紙!G36,"yyyy-mm-dd")</f>
        <v>1900-01-00</v>
      </c>
    </row>
    <row r="31" spans="1:9">
      <c r="A31" s="12"/>
      <c r="B31" s="13"/>
      <c r="C31" s="14">
        <f>別紙!C37</f>
        <v>0</v>
      </c>
      <c r="D31" s="14">
        <f>別紙!D37</f>
        <v>0</v>
      </c>
      <c r="E31" s="32" t="str">
        <f>_xlfn.CONCAT(別紙!C37," ",別紙!D37)</f>
        <v xml:space="preserve"> </v>
      </c>
      <c r="F31" s="14">
        <f>申込書!$C$24</f>
        <v>0</v>
      </c>
      <c r="G31" s="13"/>
      <c r="H31" s="119" t="s">
        <v>191</v>
      </c>
      <c r="I31" s="87" t="str">
        <f>TEXT(別紙!G37,"yyyy-mm-dd")</f>
        <v>1900-01-00</v>
      </c>
    </row>
    <row r="32" spans="1:9">
      <c r="A32" s="12"/>
      <c r="B32" s="13"/>
      <c r="C32" s="14">
        <f>別紙!C38</f>
        <v>0</v>
      </c>
      <c r="D32" s="14">
        <f>別紙!D38</f>
        <v>0</v>
      </c>
      <c r="E32" s="32" t="str">
        <f>_xlfn.CONCAT(別紙!C38," ",別紙!D38)</f>
        <v xml:space="preserve"> </v>
      </c>
      <c r="F32" s="14">
        <f>申込書!$C$24</f>
        <v>0</v>
      </c>
      <c r="G32" s="13"/>
      <c r="H32" s="119" t="s">
        <v>191</v>
      </c>
      <c r="I32" s="87" t="str">
        <f>TEXT(別紙!G38,"yyyy-mm-dd")</f>
        <v>1900-01-00</v>
      </c>
    </row>
    <row r="33" spans="1:9">
      <c r="A33" s="12"/>
      <c r="B33" s="13"/>
      <c r="C33" s="14">
        <f>別紙!C39</f>
        <v>0</v>
      </c>
      <c r="D33" s="14">
        <f>別紙!D39</f>
        <v>0</v>
      </c>
      <c r="E33" s="32" t="str">
        <f>_xlfn.CONCAT(別紙!C39," ",別紙!D39)</f>
        <v xml:space="preserve"> </v>
      </c>
      <c r="F33" s="14">
        <f>申込書!$C$24</f>
        <v>0</v>
      </c>
      <c r="G33" s="13"/>
      <c r="H33" s="119" t="s">
        <v>191</v>
      </c>
      <c r="I33" s="87" t="str">
        <f>TEXT(別紙!G39,"yyyy-mm-dd")</f>
        <v>1900-01-00</v>
      </c>
    </row>
    <row r="34" spans="1:9">
      <c r="A34" s="12"/>
      <c r="B34" s="13"/>
      <c r="C34" s="14">
        <f>別紙!C40</f>
        <v>0</v>
      </c>
      <c r="D34" s="14">
        <f>別紙!D40</f>
        <v>0</v>
      </c>
      <c r="E34" s="32" t="str">
        <f>_xlfn.CONCAT(別紙!C40," ",別紙!D40)</f>
        <v xml:space="preserve"> </v>
      </c>
      <c r="F34" s="14">
        <f>申込書!$C$24</f>
        <v>0</v>
      </c>
      <c r="G34" s="13"/>
      <c r="H34" s="119" t="s">
        <v>191</v>
      </c>
      <c r="I34" s="87" t="str">
        <f>TEXT(別紙!G40,"yyyy-mm-dd")</f>
        <v>1900-01-00</v>
      </c>
    </row>
    <row r="35" spans="1:9">
      <c r="A35" s="12"/>
      <c r="B35" s="13"/>
      <c r="C35" s="14">
        <f>別紙!C41</f>
        <v>0</v>
      </c>
      <c r="D35" s="14">
        <f>別紙!D41</f>
        <v>0</v>
      </c>
      <c r="E35" s="32" t="str">
        <f>_xlfn.CONCAT(別紙!C41," ",別紙!D41)</f>
        <v xml:space="preserve"> </v>
      </c>
      <c r="F35" s="14">
        <f>申込書!$C$24</f>
        <v>0</v>
      </c>
      <c r="G35" s="13"/>
      <c r="H35" s="119" t="s">
        <v>191</v>
      </c>
      <c r="I35" s="87" t="str">
        <f>TEXT(別紙!G41,"yyyy-mm-dd")</f>
        <v>1900-01-00</v>
      </c>
    </row>
    <row r="36" spans="1:9">
      <c r="A36" s="12"/>
      <c r="B36" s="13"/>
      <c r="C36" s="14">
        <f>別紙!C42</f>
        <v>0</v>
      </c>
      <c r="D36" s="14">
        <f>別紙!D42</f>
        <v>0</v>
      </c>
      <c r="E36" s="32" t="str">
        <f>_xlfn.CONCAT(別紙!C42," ",別紙!D42)</f>
        <v xml:space="preserve"> </v>
      </c>
      <c r="F36" s="14">
        <f>申込書!$C$24</f>
        <v>0</v>
      </c>
      <c r="G36" s="13"/>
      <c r="H36" s="119" t="s">
        <v>191</v>
      </c>
      <c r="I36" s="87" t="str">
        <f>TEXT(別紙!G42,"yyyy-mm-dd")</f>
        <v>1900-01-00</v>
      </c>
    </row>
    <row r="37" spans="1:9">
      <c r="A37" s="12"/>
      <c r="B37" s="13"/>
      <c r="C37" s="14">
        <f>別紙!C43</f>
        <v>0</v>
      </c>
      <c r="D37" s="14">
        <f>別紙!D43</f>
        <v>0</v>
      </c>
      <c r="E37" s="32" t="str">
        <f>_xlfn.CONCAT(別紙!C43," ",別紙!D43)</f>
        <v xml:space="preserve"> </v>
      </c>
      <c r="F37" s="14">
        <f>申込書!$C$24</f>
        <v>0</v>
      </c>
      <c r="G37" s="13"/>
      <c r="H37" s="119" t="s">
        <v>191</v>
      </c>
      <c r="I37" s="87" t="str">
        <f>TEXT(別紙!G43,"yyyy-mm-dd")</f>
        <v>1900-01-00</v>
      </c>
    </row>
    <row r="38" spans="1:9">
      <c r="A38" s="12"/>
      <c r="B38" s="13"/>
      <c r="C38" s="14">
        <f>別紙!C44</f>
        <v>0</v>
      </c>
      <c r="D38" s="14">
        <f>別紙!D44</f>
        <v>0</v>
      </c>
      <c r="E38" s="32" t="str">
        <f>_xlfn.CONCAT(別紙!C44," ",別紙!D44)</f>
        <v xml:space="preserve"> </v>
      </c>
      <c r="F38" s="14">
        <f>申込書!$C$24</f>
        <v>0</v>
      </c>
      <c r="G38" s="13"/>
      <c r="H38" s="119" t="s">
        <v>191</v>
      </c>
      <c r="I38" s="87" t="str">
        <f>TEXT(別紙!G44,"yyyy-mm-dd")</f>
        <v>1900-01-00</v>
      </c>
    </row>
    <row r="39" spans="1:9">
      <c r="A39" s="12"/>
      <c r="B39" s="13"/>
      <c r="C39" s="14">
        <f>別紙!C45</f>
        <v>0</v>
      </c>
      <c r="D39" s="14">
        <f>別紙!D45</f>
        <v>0</v>
      </c>
      <c r="E39" s="32" t="str">
        <f>_xlfn.CONCAT(別紙!C45," ",別紙!D45)</f>
        <v xml:space="preserve"> </v>
      </c>
      <c r="F39" s="14">
        <f>申込書!$C$24</f>
        <v>0</v>
      </c>
      <c r="G39" s="13"/>
      <c r="H39" s="119" t="s">
        <v>191</v>
      </c>
      <c r="I39" s="87" t="str">
        <f>TEXT(別紙!G45,"yyyy-mm-dd")</f>
        <v>1900-01-00</v>
      </c>
    </row>
    <row r="40" spans="1:9">
      <c r="A40" s="12"/>
      <c r="B40" s="13"/>
      <c r="C40" s="14">
        <f>別紙!C46</f>
        <v>0</v>
      </c>
      <c r="D40" s="14">
        <f>別紙!D46</f>
        <v>0</v>
      </c>
      <c r="E40" s="32" t="str">
        <f>_xlfn.CONCAT(別紙!C46," ",別紙!D46)</f>
        <v xml:space="preserve"> </v>
      </c>
      <c r="F40" s="14">
        <f>申込書!$C$24</f>
        <v>0</v>
      </c>
      <c r="G40" s="13"/>
      <c r="H40" s="119" t="s">
        <v>191</v>
      </c>
      <c r="I40" s="87" t="str">
        <f>TEXT(別紙!G46,"yyyy-mm-dd")</f>
        <v>1900-01-00</v>
      </c>
    </row>
    <row r="41" spans="1:9">
      <c r="A41" s="12"/>
      <c r="B41" s="13"/>
      <c r="C41" s="14">
        <f>別紙!C47</f>
        <v>0</v>
      </c>
      <c r="D41" s="14">
        <f>別紙!D47</f>
        <v>0</v>
      </c>
      <c r="E41" s="32" t="str">
        <f>_xlfn.CONCAT(別紙!C47," ",別紙!D47)</f>
        <v xml:space="preserve"> </v>
      </c>
      <c r="F41" s="14">
        <f>申込書!$C$24</f>
        <v>0</v>
      </c>
      <c r="G41" s="13"/>
      <c r="H41" s="119" t="s">
        <v>191</v>
      </c>
      <c r="I41" s="87" t="str">
        <f>TEXT(別紙!G47,"yyyy-mm-dd")</f>
        <v>1900-01-00</v>
      </c>
    </row>
    <row r="42" spans="1:9">
      <c r="A42" s="12"/>
      <c r="B42" s="13"/>
      <c r="C42" s="14">
        <f>別紙!C48</f>
        <v>0</v>
      </c>
      <c r="D42" s="14">
        <f>別紙!D48</f>
        <v>0</v>
      </c>
      <c r="E42" s="32" t="str">
        <f>_xlfn.CONCAT(別紙!C48," ",別紙!D48)</f>
        <v xml:space="preserve"> </v>
      </c>
      <c r="F42" s="14">
        <f>申込書!$C$24</f>
        <v>0</v>
      </c>
      <c r="G42" s="13"/>
      <c r="H42" s="119" t="s">
        <v>191</v>
      </c>
      <c r="I42" s="87" t="str">
        <f>TEXT(別紙!G48,"yyyy-mm-dd")</f>
        <v>1900-01-00</v>
      </c>
    </row>
    <row r="43" spans="1:9">
      <c r="A43" s="12"/>
      <c r="B43" s="13"/>
      <c r="C43" s="14">
        <f>別紙!C49</f>
        <v>0</v>
      </c>
      <c r="D43" s="14">
        <f>別紙!D49</f>
        <v>0</v>
      </c>
      <c r="E43" s="32" t="str">
        <f>_xlfn.CONCAT(別紙!C49," ",別紙!D49)</f>
        <v xml:space="preserve"> </v>
      </c>
      <c r="F43" s="14">
        <f>申込書!$C$24</f>
        <v>0</v>
      </c>
      <c r="G43" s="13"/>
      <c r="H43" s="119" t="s">
        <v>191</v>
      </c>
      <c r="I43" s="87" t="str">
        <f>TEXT(別紙!G49,"yyyy-mm-dd")</f>
        <v>1900-01-00</v>
      </c>
    </row>
    <row r="44" spans="1:9">
      <c r="A44" s="12"/>
      <c r="B44" s="13"/>
      <c r="C44" s="14">
        <f>別紙!C50</f>
        <v>0</v>
      </c>
      <c r="D44" s="14">
        <f>別紙!D50</f>
        <v>0</v>
      </c>
      <c r="E44" s="32" t="str">
        <f>_xlfn.CONCAT(別紙!C50," ",別紙!D50)</f>
        <v xml:space="preserve"> </v>
      </c>
      <c r="F44" s="14">
        <f>申込書!$C$24</f>
        <v>0</v>
      </c>
      <c r="G44" s="13"/>
      <c r="H44" s="119" t="s">
        <v>191</v>
      </c>
      <c r="I44" s="87" t="str">
        <f>TEXT(別紙!G50,"yyyy-mm-dd")</f>
        <v>1900-01-00</v>
      </c>
    </row>
    <row r="45" spans="1:9">
      <c r="A45" s="12"/>
      <c r="B45" s="13"/>
      <c r="C45" s="14">
        <f>別紙!C51</f>
        <v>0</v>
      </c>
      <c r="D45" s="14">
        <f>別紙!D51</f>
        <v>0</v>
      </c>
      <c r="E45" s="32" t="str">
        <f>_xlfn.CONCAT(別紙!C51," ",別紙!D51)</f>
        <v xml:space="preserve"> </v>
      </c>
      <c r="F45" s="14">
        <f>申込書!$C$24</f>
        <v>0</v>
      </c>
      <c r="G45" s="13"/>
      <c r="H45" s="119" t="s">
        <v>191</v>
      </c>
      <c r="I45" s="87" t="str">
        <f>TEXT(別紙!G51,"yyyy-mm-dd")</f>
        <v>1900-01-00</v>
      </c>
    </row>
    <row r="46" spans="1:9">
      <c r="A46" s="12"/>
      <c r="B46" s="13"/>
      <c r="C46" s="14">
        <f>別紙!C52</f>
        <v>0</v>
      </c>
      <c r="D46" s="14">
        <f>別紙!D52</f>
        <v>0</v>
      </c>
      <c r="E46" s="32" t="str">
        <f>_xlfn.CONCAT(別紙!C52," ",別紙!D52)</f>
        <v xml:space="preserve"> </v>
      </c>
      <c r="F46" s="14">
        <f>申込書!$C$24</f>
        <v>0</v>
      </c>
      <c r="G46" s="13"/>
      <c r="H46" s="119" t="s">
        <v>191</v>
      </c>
      <c r="I46" s="87" t="str">
        <f>TEXT(別紙!G52,"yyyy-mm-dd")</f>
        <v>1900-01-00</v>
      </c>
    </row>
    <row r="47" spans="1:9">
      <c r="A47" s="12"/>
      <c r="B47" s="13"/>
      <c r="C47" s="14">
        <f>別紙!C53</f>
        <v>0</v>
      </c>
      <c r="D47" s="14">
        <f>別紙!D53</f>
        <v>0</v>
      </c>
      <c r="E47" s="32" t="str">
        <f>_xlfn.CONCAT(別紙!C53," ",別紙!D53)</f>
        <v xml:space="preserve"> </v>
      </c>
      <c r="F47" s="14">
        <f>申込書!$C$24</f>
        <v>0</v>
      </c>
      <c r="G47" s="13"/>
      <c r="H47" s="119" t="s">
        <v>191</v>
      </c>
      <c r="I47" s="87" t="str">
        <f>TEXT(別紙!G53,"yyyy-mm-dd")</f>
        <v>1900-01-00</v>
      </c>
    </row>
    <row r="48" spans="1:9">
      <c r="A48" s="12"/>
      <c r="B48" s="13"/>
      <c r="C48" s="14">
        <f>別紙!C54</f>
        <v>0</v>
      </c>
      <c r="D48" s="14">
        <f>別紙!D54</f>
        <v>0</v>
      </c>
      <c r="E48" s="32" t="str">
        <f>_xlfn.CONCAT(別紙!C54," ",別紙!D54)</f>
        <v xml:space="preserve"> </v>
      </c>
      <c r="F48" s="14">
        <f>申込書!$C$24</f>
        <v>0</v>
      </c>
      <c r="G48" s="13"/>
      <c r="H48" s="119" t="s">
        <v>191</v>
      </c>
      <c r="I48" s="87" t="str">
        <f>TEXT(別紙!G54,"yyyy-mm-dd")</f>
        <v>1900-01-00</v>
      </c>
    </row>
    <row r="49" spans="1:9">
      <c r="A49" s="12"/>
      <c r="B49" s="13"/>
      <c r="C49" s="14">
        <f>別紙!C55</f>
        <v>0</v>
      </c>
      <c r="D49" s="14">
        <f>別紙!D55</f>
        <v>0</v>
      </c>
      <c r="E49" s="32" t="str">
        <f>_xlfn.CONCAT(別紙!C55," ",別紙!D55)</f>
        <v xml:space="preserve"> </v>
      </c>
      <c r="F49" s="14">
        <f>申込書!$C$24</f>
        <v>0</v>
      </c>
      <c r="G49" s="13"/>
      <c r="H49" s="119" t="s">
        <v>191</v>
      </c>
      <c r="I49" s="87" t="str">
        <f>TEXT(別紙!G55,"yyyy-mm-dd")</f>
        <v>1900-01-00</v>
      </c>
    </row>
  </sheetData>
  <phoneticPr fontId="2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AE90-5413-4546-B66B-A18601F9A7E4}">
  <sheetPr>
    <tabColor theme="5" tint="0.79998168889431442"/>
  </sheetPr>
  <dimension ref="A1:U51"/>
  <sheetViews>
    <sheetView workbookViewId="0">
      <selection activeCell="B7" sqref="B7"/>
    </sheetView>
  </sheetViews>
  <sheetFormatPr defaultRowHeight="18.75"/>
  <cols>
    <col min="4" max="4" width="12" customWidth="1"/>
    <col min="11" max="11" width="36.44140625" customWidth="1"/>
    <col min="14" max="14" width="12.77734375" bestFit="1" customWidth="1"/>
    <col min="15" max="15" width="37.77734375" bestFit="1" customWidth="1"/>
  </cols>
  <sheetData>
    <row r="1" spans="1:21">
      <c r="A1" s="27" t="s">
        <v>91</v>
      </c>
      <c r="B1" s="27" t="s">
        <v>151</v>
      </c>
      <c r="C1" s="27" t="s">
        <v>154</v>
      </c>
      <c r="D1" s="90" t="s">
        <v>152</v>
      </c>
      <c r="E1" s="27" t="s">
        <v>153</v>
      </c>
      <c r="F1" s="27" t="s">
        <v>155</v>
      </c>
      <c r="G1" s="27" t="s">
        <v>156</v>
      </c>
      <c r="H1" s="27" t="s">
        <v>157</v>
      </c>
      <c r="I1" s="27" t="s">
        <v>178</v>
      </c>
      <c r="J1" s="27" t="s">
        <v>179</v>
      </c>
      <c r="K1" s="71" t="s">
        <v>180</v>
      </c>
      <c r="L1" s="71" t="s">
        <v>182</v>
      </c>
      <c r="M1" s="27" t="s">
        <v>181</v>
      </c>
      <c r="N1" s="27" t="s">
        <v>183</v>
      </c>
      <c r="O1" s="27" t="s">
        <v>184</v>
      </c>
      <c r="P1" s="70" t="s">
        <v>185</v>
      </c>
      <c r="Q1" s="27" t="s">
        <v>190</v>
      </c>
      <c r="R1" s="27" t="s">
        <v>186</v>
      </c>
      <c r="S1" s="27" t="s">
        <v>187</v>
      </c>
      <c r="T1" s="27" t="s">
        <v>188</v>
      </c>
      <c r="U1" s="27" t="s">
        <v>189</v>
      </c>
    </row>
    <row r="2" spans="1:21">
      <c r="B2">
        <f>受講案内差込用!A2</f>
        <v>0</v>
      </c>
      <c r="C2">
        <f>受講案内差込用!B2</f>
        <v>0</v>
      </c>
      <c r="D2" s="91" t="s">
        <v>170</v>
      </c>
      <c r="E2" s="27" t="s">
        <v>158</v>
      </c>
      <c r="F2" s="27" t="s">
        <v>158</v>
      </c>
      <c r="G2">
        <v>1</v>
      </c>
      <c r="H2" t="s">
        <v>159</v>
      </c>
      <c r="I2" t="s">
        <v>160</v>
      </c>
      <c r="K2" t="str">
        <f>別紙!M8&amp;"|"&amp;別紙!N8&amp;"|"&amp;別紙!O8&amp;"|"&amp;別紙!P8&amp;"|"&amp;別紙!Q8</f>
        <v>||||</v>
      </c>
      <c r="L2" s="75">
        <f>申込書!$C$32</f>
        <v>0</v>
      </c>
      <c r="M2">
        <f>別紙!I8</f>
        <v>0</v>
      </c>
      <c r="N2" s="76">
        <f>別紙!G8</f>
        <v>0</v>
      </c>
      <c r="O2" t="str">
        <f>TEXT(別紙!J8,"yyyy-mm-dd")&amp;"~"&amp;TEXT(別紙!L8,"yyyy-mm-dd")&amp;"("&amp;DATEDIF(別紙!J8,別紙!L8,"y")&amp;"年"&amp;" "&amp;DATEDIF(別紙!J8,別紙!L8,"ym")&amp;"ヶ月"&amp;" "&amp;DATEDIF(別紙!J8,別紙!L8,"md")&amp;"日"&amp;")"</f>
        <v>1900-01-00~1900-01-00(0年 0ヶ月 0日)</v>
      </c>
      <c r="S2" t="s">
        <v>161</v>
      </c>
    </row>
    <row r="3" spans="1:21">
      <c r="B3">
        <f>受講案内差込用!A3</f>
        <v>0</v>
      </c>
      <c r="C3">
        <f>受講案内差込用!B3</f>
        <v>0</v>
      </c>
      <c r="D3" s="91" t="s">
        <v>170</v>
      </c>
      <c r="E3" s="27" t="s">
        <v>158</v>
      </c>
      <c r="F3" s="27" t="s">
        <v>158</v>
      </c>
      <c r="G3">
        <v>2</v>
      </c>
      <c r="H3" t="s">
        <v>159</v>
      </c>
      <c r="I3" t="s">
        <v>160</v>
      </c>
      <c r="K3" t="str">
        <f>別紙!M9&amp;"|"&amp;別紙!N9&amp;"|"&amp;別紙!O9&amp;"|"&amp;別紙!P9&amp;"|"&amp;別紙!Q9</f>
        <v>||||</v>
      </c>
      <c r="L3" s="75">
        <f>申込書!$C$32</f>
        <v>0</v>
      </c>
      <c r="M3">
        <f>別紙!I9</f>
        <v>0</v>
      </c>
      <c r="N3" s="76">
        <f>別紙!G9</f>
        <v>0</v>
      </c>
      <c r="O3" t="str">
        <f>TEXT(別紙!J9,"yyyy-mm-dd")&amp;"~"&amp;TEXT(別紙!L9,"yyyy-mm-dd")&amp;"("&amp;DATEDIF(別紙!J9,別紙!L9,"y")&amp;"年"&amp;" "&amp;DATEDIF(別紙!J9,別紙!L9,"ym")&amp;"ヶ月"&amp;" "&amp;DATEDIF(別紙!J9,別紙!L9,"md")&amp;"日"&amp;")"</f>
        <v>1900-01-00~1900-01-00(0年 0ヶ月 0日)</v>
      </c>
      <c r="S3" t="s">
        <v>161</v>
      </c>
    </row>
    <row r="4" spans="1:21">
      <c r="B4">
        <f>受講案内差込用!A4</f>
        <v>0</v>
      </c>
      <c r="C4">
        <f>受講案内差込用!B4</f>
        <v>0</v>
      </c>
      <c r="D4" s="91" t="s">
        <v>170</v>
      </c>
      <c r="E4" s="27" t="s">
        <v>158</v>
      </c>
      <c r="F4" s="27" t="s">
        <v>158</v>
      </c>
      <c r="G4">
        <v>3</v>
      </c>
      <c r="H4" t="s">
        <v>159</v>
      </c>
      <c r="I4" t="s">
        <v>160</v>
      </c>
      <c r="K4" t="str">
        <f>別紙!M10&amp;"|"&amp;別紙!N10&amp;"|"&amp;別紙!O10&amp;"|"&amp;別紙!P10&amp;"|"&amp;別紙!Q10</f>
        <v>||||</v>
      </c>
      <c r="L4" s="75">
        <f>申込書!$C$32</f>
        <v>0</v>
      </c>
      <c r="M4">
        <f>別紙!I10</f>
        <v>0</v>
      </c>
      <c r="N4" s="76">
        <f>別紙!G10</f>
        <v>0</v>
      </c>
      <c r="O4" t="str">
        <f>TEXT(別紙!J10,"yyyy-mm-dd")&amp;"~"&amp;TEXT(別紙!L10,"yyyy-mm-dd")&amp;"("&amp;DATEDIF(別紙!J10,別紙!L10,"y")&amp;"年"&amp;" "&amp;DATEDIF(別紙!J10,別紙!L10,"ym")&amp;"ヶ月"&amp;" "&amp;DATEDIF(別紙!J10,別紙!L10,"md")&amp;"日"&amp;")"</f>
        <v>1900-01-00~1900-01-00(0年 0ヶ月 0日)</v>
      </c>
      <c r="S4" t="s">
        <v>161</v>
      </c>
    </row>
    <row r="5" spans="1:21">
      <c r="B5">
        <f>受講案内差込用!A5</f>
        <v>0</v>
      </c>
      <c r="C5">
        <f>受講案内差込用!B5</f>
        <v>0</v>
      </c>
      <c r="D5" s="91" t="s">
        <v>170</v>
      </c>
      <c r="E5" s="27" t="s">
        <v>158</v>
      </c>
      <c r="F5" s="27" t="s">
        <v>158</v>
      </c>
      <c r="G5">
        <v>4</v>
      </c>
      <c r="H5" t="s">
        <v>159</v>
      </c>
      <c r="I5" t="s">
        <v>160</v>
      </c>
      <c r="K5" t="str">
        <f>別紙!M11&amp;"|"&amp;別紙!N11&amp;"|"&amp;別紙!O11&amp;"|"&amp;別紙!P11&amp;"|"&amp;別紙!Q11</f>
        <v>||||</v>
      </c>
      <c r="L5" s="75">
        <f>申込書!$C$32</f>
        <v>0</v>
      </c>
      <c r="M5">
        <f>別紙!I11</f>
        <v>0</v>
      </c>
      <c r="N5" s="76">
        <f>別紙!G11</f>
        <v>0</v>
      </c>
      <c r="O5" t="str">
        <f>TEXT(別紙!J11,"yyyy-mm-dd")&amp;"~"&amp;TEXT(別紙!L11,"yyyy-mm-dd")&amp;"("&amp;DATEDIF(別紙!J11,別紙!L11,"y")&amp;"年"&amp;" "&amp;DATEDIF(別紙!J11,別紙!L11,"ym")&amp;"ヶ月"&amp;" "&amp;DATEDIF(別紙!J11,別紙!L11,"md")&amp;"日"&amp;")"</f>
        <v>1900-01-00~1900-01-00(0年 0ヶ月 0日)</v>
      </c>
      <c r="S5" t="s">
        <v>161</v>
      </c>
    </row>
    <row r="6" spans="1:21">
      <c r="B6">
        <f>受講案内差込用!A6</f>
        <v>0</v>
      </c>
      <c r="C6">
        <f>受講案内差込用!B6</f>
        <v>0</v>
      </c>
      <c r="D6" s="91" t="s">
        <v>170</v>
      </c>
      <c r="E6" s="27" t="s">
        <v>158</v>
      </c>
      <c r="F6" s="27" t="s">
        <v>158</v>
      </c>
      <c r="G6">
        <v>5</v>
      </c>
      <c r="H6" t="s">
        <v>159</v>
      </c>
      <c r="I6" t="s">
        <v>160</v>
      </c>
      <c r="K6" t="str">
        <f>別紙!M12&amp;"|"&amp;別紙!N12&amp;"|"&amp;別紙!O12&amp;"|"&amp;別紙!P12&amp;"|"&amp;別紙!Q12</f>
        <v>||||</v>
      </c>
      <c r="L6" s="75">
        <f>申込書!$C$32</f>
        <v>0</v>
      </c>
      <c r="M6">
        <f>別紙!I12</f>
        <v>0</v>
      </c>
      <c r="N6" s="76">
        <f>別紙!G12</f>
        <v>0</v>
      </c>
      <c r="O6" t="str">
        <f>TEXT(別紙!J12,"yyyy-mm-dd")&amp;"~"&amp;TEXT(別紙!L12,"yyyy-mm-dd")&amp;"("&amp;DATEDIF(別紙!J12,別紙!L12,"y")&amp;"年"&amp;" "&amp;DATEDIF(別紙!J12,別紙!L12,"ym")&amp;"ヶ月"&amp;" "&amp;DATEDIF(別紙!J12,別紙!L12,"md")&amp;"日"&amp;")"</f>
        <v>1900-01-00~1900-01-00(0年 0ヶ月 0日)</v>
      </c>
      <c r="S6" t="s">
        <v>161</v>
      </c>
    </row>
    <row r="7" spans="1:21">
      <c r="B7">
        <f>受講案内差込用!A7</f>
        <v>0</v>
      </c>
      <c r="C7">
        <f>受講案内差込用!B7</f>
        <v>0</v>
      </c>
      <c r="D7" s="91" t="s">
        <v>170</v>
      </c>
      <c r="E7" s="27" t="s">
        <v>158</v>
      </c>
      <c r="F7" s="27" t="s">
        <v>158</v>
      </c>
      <c r="G7">
        <v>6</v>
      </c>
      <c r="H7" t="s">
        <v>159</v>
      </c>
      <c r="I7" t="s">
        <v>160</v>
      </c>
      <c r="K7" t="str">
        <f>別紙!M13&amp;"|"&amp;別紙!N13&amp;"|"&amp;別紙!O13&amp;"|"&amp;別紙!P13&amp;"|"&amp;別紙!Q13</f>
        <v>||||</v>
      </c>
      <c r="L7" s="75">
        <f>申込書!$C$32</f>
        <v>0</v>
      </c>
      <c r="M7">
        <f>別紙!I13</f>
        <v>0</v>
      </c>
      <c r="N7" s="76">
        <f>別紙!G13</f>
        <v>0</v>
      </c>
      <c r="O7" t="str">
        <f>TEXT(別紙!J13,"yyyy-mm-dd")&amp;"~"&amp;TEXT(別紙!L13,"yyyy-mm-dd")&amp;"("&amp;DATEDIF(別紙!J13,別紙!L13,"y")&amp;"年"&amp;" "&amp;DATEDIF(別紙!J13,別紙!L13,"ym")&amp;"ヶ月"&amp;" "&amp;DATEDIF(別紙!J13,別紙!L13,"md")&amp;"日"&amp;")"</f>
        <v>1900-01-00~1900-01-00(0年 0ヶ月 0日)</v>
      </c>
      <c r="S7" t="s">
        <v>161</v>
      </c>
    </row>
    <row r="8" spans="1:21">
      <c r="B8">
        <f>受講案内差込用!A8</f>
        <v>0</v>
      </c>
      <c r="C8">
        <f>受講案内差込用!B8</f>
        <v>0</v>
      </c>
      <c r="D8" s="91" t="s">
        <v>170</v>
      </c>
      <c r="E8" s="27" t="s">
        <v>158</v>
      </c>
      <c r="F8" s="27" t="s">
        <v>158</v>
      </c>
      <c r="G8">
        <v>7</v>
      </c>
      <c r="H8" t="s">
        <v>159</v>
      </c>
      <c r="I8" t="s">
        <v>160</v>
      </c>
      <c r="K8" t="str">
        <f>別紙!M14&amp;"|"&amp;別紙!N14&amp;"|"&amp;別紙!O14&amp;"|"&amp;別紙!P14&amp;"|"&amp;別紙!Q14</f>
        <v>||||</v>
      </c>
      <c r="L8" s="75">
        <f>申込書!$C$32</f>
        <v>0</v>
      </c>
      <c r="M8">
        <f>別紙!I14</f>
        <v>0</v>
      </c>
      <c r="N8" s="76">
        <f>別紙!G14</f>
        <v>0</v>
      </c>
      <c r="O8" t="str">
        <f>TEXT(別紙!J14,"yyyy-mm-dd")&amp;"~"&amp;TEXT(別紙!L14,"yyyy-mm-dd")&amp;"("&amp;DATEDIF(別紙!J14,別紙!L14,"y")&amp;"年"&amp;" "&amp;DATEDIF(別紙!J14,別紙!L14,"ym")&amp;"ヶ月"&amp;" "&amp;DATEDIF(別紙!J14,別紙!L14,"md")&amp;"日"&amp;")"</f>
        <v>1900-01-00~1900-01-00(0年 0ヶ月 0日)</v>
      </c>
      <c r="S8" t="s">
        <v>161</v>
      </c>
    </row>
    <row r="9" spans="1:21">
      <c r="B9">
        <f>受講案内差込用!A9</f>
        <v>0</v>
      </c>
      <c r="C9">
        <f>受講案内差込用!B9</f>
        <v>0</v>
      </c>
      <c r="D9" s="91" t="s">
        <v>170</v>
      </c>
      <c r="E9" s="27" t="s">
        <v>158</v>
      </c>
      <c r="F9" s="27" t="s">
        <v>158</v>
      </c>
      <c r="G9">
        <v>8</v>
      </c>
      <c r="H9" t="s">
        <v>159</v>
      </c>
      <c r="I9" t="s">
        <v>160</v>
      </c>
      <c r="K9" t="str">
        <f>別紙!M15&amp;"|"&amp;別紙!N15&amp;"|"&amp;別紙!O15&amp;"|"&amp;別紙!P15&amp;"|"&amp;別紙!Q15</f>
        <v>||||</v>
      </c>
      <c r="L9" s="75">
        <f>申込書!$C$32</f>
        <v>0</v>
      </c>
      <c r="M9">
        <f>別紙!I15</f>
        <v>0</v>
      </c>
      <c r="N9" s="76">
        <f>別紙!G15</f>
        <v>0</v>
      </c>
      <c r="O9" t="str">
        <f>TEXT(別紙!J15,"yyyy-mm-dd")&amp;"~"&amp;TEXT(別紙!L15,"yyyy-mm-dd")&amp;"("&amp;DATEDIF(別紙!J15,別紙!L15,"y")&amp;"年"&amp;" "&amp;DATEDIF(別紙!J15,別紙!L15,"ym")&amp;"ヶ月"&amp;" "&amp;DATEDIF(別紙!J15,別紙!L15,"md")&amp;"日"&amp;")"</f>
        <v>1900-01-00~1900-01-00(0年 0ヶ月 0日)</v>
      </c>
      <c r="S9" t="s">
        <v>161</v>
      </c>
    </row>
    <row r="10" spans="1:21">
      <c r="B10">
        <f>受講案内差込用!A10</f>
        <v>0</v>
      </c>
      <c r="C10">
        <f>受講案内差込用!B10</f>
        <v>0</v>
      </c>
      <c r="D10" s="91" t="s">
        <v>170</v>
      </c>
      <c r="E10" s="27" t="s">
        <v>158</v>
      </c>
      <c r="F10" s="27" t="s">
        <v>158</v>
      </c>
      <c r="G10">
        <v>9</v>
      </c>
      <c r="H10" t="s">
        <v>159</v>
      </c>
      <c r="I10" t="s">
        <v>160</v>
      </c>
      <c r="K10" t="str">
        <f>別紙!M16&amp;"|"&amp;別紙!N16&amp;"|"&amp;別紙!O16&amp;"|"&amp;別紙!P16&amp;"|"&amp;別紙!Q16</f>
        <v>||||</v>
      </c>
      <c r="L10" s="75">
        <f>申込書!$C$32</f>
        <v>0</v>
      </c>
      <c r="M10">
        <f>別紙!I16</f>
        <v>0</v>
      </c>
      <c r="N10" s="76">
        <f>別紙!G16</f>
        <v>0</v>
      </c>
      <c r="O10" t="str">
        <f>TEXT(別紙!J16,"yyyy-mm-dd")&amp;"~"&amp;TEXT(別紙!L16,"yyyy-mm-dd")&amp;"("&amp;DATEDIF(別紙!J16,別紙!L16,"y")&amp;"年"&amp;" "&amp;DATEDIF(別紙!J16,別紙!L16,"ym")&amp;"ヶ月"&amp;" "&amp;DATEDIF(別紙!J16,別紙!L16,"md")&amp;"日"&amp;")"</f>
        <v>1900-01-00~1900-01-00(0年 0ヶ月 0日)</v>
      </c>
      <c r="S10" t="s">
        <v>161</v>
      </c>
    </row>
    <row r="11" spans="1:21">
      <c r="B11">
        <f>受講案内差込用!A11</f>
        <v>0</v>
      </c>
      <c r="C11">
        <f>受講案内差込用!B11</f>
        <v>0</v>
      </c>
      <c r="D11" s="91" t="s">
        <v>170</v>
      </c>
      <c r="E11" s="27" t="s">
        <v>158</v>
      </c>
      <c r="F11" s="27" t="s">
        <v>158</v>
      </c>
      <c r="G11">
        <v>10</v>
      </c>
      <c r="H11" t="s">
        <v>159</v>
      </c>
      <c r="I11" t="s">
        <v>160</v>
      </c>
      <c r="K11" t="str">
        <f>別紙!M17&amp;"|"&amp;別紙!N17&amp;"|"&amp;別紙!O17&amp;"|"&amp;別紙!P17&amp;"|"&amp;別紙!Q17</f>
        <v>||||</v>
      </c>
      <c r="L11" s="75">
        <f>申込書!$C$32</f>
        <v>0</v>
      </c>
      <c r="M11">
        <f>別紙!I17</f>
        <v>0</v>
      </c>
      <c r="N11" s="76">
        <f>別紙!G17</f>
        <v>0</v>
      </c>
      <c r="O11" t="str">
        <f>TEXT(別紙!J17,"yyyy-mm-dd")&amp;"~"&amp;TEXT(別紙!L17,"yyyy-mm-dd")&amp;"("&amp;DATEDIF(別紙!J17,別紙!L17,"y")&amp;"年"&amp;" "&amp;DATEDIF(別紙!J17,別紙!L17,"ym")&amp;"ヶ月"&amp;" "&amp;DATEDIF(別紙!J17,別紙!L17,"md")&amp;"日"&amp;")"</f>
        <v>1900-01-00~1900-01-00(0年 0ヶ月 0日)</v>
      </c>
      <c r="S11" t="s">
        <v>161</v>
      </c>
    </row>
    <row r="12" spans="1:21">
      <c r="B12">
        <f>受講案内差込用!A12</f>
        <v>0</v>
      </c>
      <c r="C12">
        <f>受講案内差込用!B12</f>
        <v>0</v>
      </c>
      <c r="D12" s="91" t="s">
        <v>170</v>
      </c>
      <c r="E12" s="27" t="s">
        <v>158</v>
      </c>
      <c r="F12" s="27" t="s">
        <v>158</v>
      </c>
      <c r="G12">
        <v>11</v>
      </c>
      <c r="H12" t="s">
        <v>159</v>
      </c>
      <c r="I12" t="s">
        <v>160</v>
      </c>
      <c r="K12" t="str">
        <f>別紙!M18&amp;"|"&amp;別紙!N18&amp;"|"&amp;別紙!O18&amp;"|"&amp;別紙!P18&amp;"|"&amp;別紙!Q18</f>
        <v>||||</v>
      </c>
      <c r="L12" s="75">
        <f>申込書!$C$32</f>
        <v>0</v>
      </c>
      <c r="M12">
        <f>別紙!I18</f>
        <v>0</v>
      </c>
      <c r="N12" s="76">
        <f>別紙!G18</f>
        <v>0</v>
      </c>
      <c r="O12" t="str">
        <f>TEXT(別紙!J18,"yyyy-mm-dd")&amp;"~"&amp;TEXT(別紙!L18,"yyyy-mm-dd")&amp;"("&amp;DATEDIF(別紙!J18,別紙!L18,"y")&amp;"年"&amp;" "&amp;DATEDIF(別紙!J18,別紙!L18,"ym")&amp;"ヶ月"&amp;" "&amp;DATEDIF(別紙!J18,別紙!L18,"md")&amp;"日"&amp;")"</f>
        <v>1900-01-00~1900-01-00(0年 0ヶ月 0日)</v>
      </c>
      <c r="S12" t="s">
        <v>161</v>
      </c>
    </row>
    <row r="13" spans="1:21">
      <c r="B13">
        <f>受講案内差込用!A13</f>
        <v>0</v>
      </c>
      <c r="C13">
        <f>受講案内差込用!B13</f>
        <v>0</v>
      </c>
      <c r="D13" s="91" t="s">
        <v>170</v>
      </c>
      <c r="E13" s="27" t="s">
        <v>158</v>
      </c>
      <c r="F13" s="27" t="s">
        <v>158</v>
      </c>
      <c r="G13">
        <v>12</v>
      </c>
      <c r="H13" t="s">
        <v>159</v>
      </c>
      <c r="I13" t="s">
        <v>160</v>
      </c>
      <c r="K13" t="str">
        <f>別紙!M19&amp;"|"&amp;別紙!N19&amp;"|"&amp;別紙!O19&amp;"|"&amp;別紙!P19&amp;"|"&amp;別紙!Q19</f>
        <v>||||</v>
      </c>
      <c r="L13" s="75">
        <f>申込書!$C$32</f>
        <v>0</v>
      </c>
      <c r="M13">
        <f>別紙!I19</f>
        <v>0</v>
      </c>
      <c r="N13" s="76">
        <f>別紙!G19</f>
        <v>0</v>
      </c>
      <c r="O13" t="str">
        <f>TEXT(別紙!J19,"yyyy-mm-dd")&amp;"~"&amp;TEXT(別紙!L19,"yyyy-mm-dd")&amp;"("&amp;DATEDIF(別紙!J19,別紙!L19,"y")&amp;"年"&amp;" "&amp;DATEDIF(別紙!J19,別紙!L19,"ym")&amp;"ヶ月"&amp;" "&amp;DATEDIF(別紙!J19,別紙!L19,"md")&amp;"日"&amp;")"</f>
        <v>1900-01-00~1900-01-00(0年 0ヶ月 0日)</v>
      </c>
      <c r="S13" t="s">
        <v>161</v>
      </c>
    </row>
    <row r="14" spans="1:21">
      <c r="B14">
        <f>受講案内差込用!A14</f>
        <v>0</v>
      </c>
      <c r="C14">
        <f>受講案内差込用!B14</f>
        <v>0</v>
      </c>
      <c r="D14" s="91" t="s">
        <v>170</v>
      </c>
      <c r="E14" s="27" t="s">
        <v>158</v>
      </c>
      <c r="F14" s="27" t="s">
        <v>158</v>
      </c>
      <c r="G14">
        <v>13</v>
      </c>
      <c r="H14" t="s">
        <v>159</v>
      </c>
      <c r="I14" t="s">
        <v>160</v>
      </c>
      <c r="K14" t="str">
        <f>別紙!M20&amp;"|"&amp;別紙!N20&amp;"|"&amp;別紙!O20&amp;"|"&amp;別紙!P20&amp;"|"&amp;別紙!Q20</f>
        <v>||||</v>
      </c>
      <c r="L14" s="75">
        <f>申込書!$C$32</f>
        <v>0</v>
      </c>
      <c r="M14">
        <f>別紙!I20</f>
        <v>0</v>
      </c>
      <c r="N14" s="76">
        <f>別紙!G20</f>
        <v>0</v>
      </c>
      <c r="O14" t="str">
        <f>TEXT(別紙!J20,"yyyy-mm-dd")&amp;"~"&amp;TEXT(別紙!L20,"yyyy-mm-dd")&amp;"("&amp;DATEDIF(別紙!J20,別紙!L20,"y")&amp;"年"&amp;" "&amp;DATEDIF(別紙!J20,別紙!L20,"ym")&amp;"ヶ月"&amp;" "&amp;DATEDIF(別紙!J20,別紙!L20,"md")&amp;"日"&amp;")"</f>
        <v>1900-01-00~1900-01-00(0年 0ヶ月 0日)</v>
      </c>
      <c r="S14" t="s">
        <v>161</v>
      </c>
    </row>
    <row r="15" spans="1:21">
      <c r="B15">
        <f>受講案内差込用!A15</f>
        <v>0</v>
      </c>
      <c r="C15">
        <f>受講案内差込用!B15</f>
        <v>0</v>
      </c>
      <c r="D15" s="91" t="s">
        <v>170</v>
      </c>
      <c r="E15" s="27" t="s">
        <v>158</v>
      </c>
      <c r="F15" s="27" t="s">
        <v>158</v>
      </c>
      <c r="G15">
        <v>14</v>
      </c>
      <c r="H15" t="s">
        <v>159</v>
      </c>
      <c r="I15" t="s">
        <v>160</v>
      </c>
      <c r="K15" t="str">
        <f>別紙!M21&amp;"|"&amp;別紙!N21&amp;"|"&amp;別紙!O21&amp;"|"&amp;別紙!P21&amp;"|"&amp;別紙!Q21</f>
        <v>||||</v>
      </c>
      <c r="L15" s="75">
        <f>申込書!$C$32</f>
        <v>0</v>
      </c>
      <c r="M15">
        <f>別紙!I21</f>
        <v>0</v>
      </c>
      <c r="N15" s="76">
        <f>別紙!G21</f>
        <v>0</v>
      </c>
      <c r="O15" t="str">
        <f>TEXT(別紙!J21,"yyyy-mm-dd")&amp;"~"&amp;TEXT(別紙!L21,"yyyy-mm-dd")&amp;"("&amp;DATEDIF(別紙!J21,別紙!L21,"y")&amp;"年"&amp;" "&amp;DATEDIF(別紙!J21,別紙!L21,"ym")&amp;"ヶ月"&amp;" "&amp;DATEDIF(別紙!J21,別紙!L21,"md")&amp;"日"&amp;")"</f>
        <v>1900-01-00~1900-01-00(0年 0ヶ月 0日)</v>
      </c>
      <c r="S15" t="s">
        <v>161</v>
      </c>
    </row>
    <row r="16" spans="1:21">
      <c r="B16">
        <f>受講案内差込用!A16</f>
        <v>0</v>
      </c>
      <c r="C16">
        <f>受講案内差込用!B16</f>
        <v>0</v>
      </c>
      <c r="D16" s="91" t="s">
        <v>170</v>
      </c>
      <c r="E16" s="27" t="s">
        <v>158</v>
      </c>
      <c r="F16" s="27" t="s">
        <v>158</v>
      </c>
      <c r="G16">
        <v>15</v>
      </c>
      <c r="H16" t="s">
        <v>159</v>
      </c>
      <c r="I16" t="s">
        <v>160</v>
      </c>
      <c r="K16" t="str">
        <f>別紙!M22&amp;"|"&amp;別紙!N22&amp;"|"&amp;別紙!O22&amp;"|"&amp;別紙!P22&amp;"|"&amp;別紙!Q22</f>
        <v>||||</v>
      </c>
      <c r="L16" s="75">
        <f>申込書!$C$32</f>
        <v>0</v>
      </c>
      <c r="M16">
        <f>別紙!I22</f>
        <v>0</v>
      </c>
      <c r="N16" s="76">
        <f>別紙!G22</f>
        <v>0</v>
      </c>
      <c r="O16" t="str">
        <f>TEXT(別紙!J22,"yyyy-mm-dd")&amp;"~"&amp;TEXT(別紙!L22,"yyyy-mm-dd")&amp;"("&amp;DATEDIF(別紙!J22,別紙!L22,"y")&amp;"年"&amp;" "&amp;DATEDIF(別紙!J22,別紙!L22,"ym")&amp;"ヶ月"&amp;" "&amp;DATEDIF(別紙!J22,別紙!L22,"md")&amp;"日"&amp;")"</f>
        <v>1900-01-00~1900-01-00(0年 0ヶ月 0日)</v>
      </c>
      <c r="S16" t="s">
        <v>161</v>
      </c>
    </row>
    <row r="17" spans="2:19">
      <c r="B17">
        <f>受講案内差込用!A17</f>
        <v>0</v>
      </c>
      <c r="C17">
        <f>受講案内差込用!B17</f>
        <v>0</v>
      </c>
      <c r="D17" s="91" t="s">
        <v>170</v>
      </c>
      <c r="E17" s="27" t="s">
        <v>158</v>
      </c>
      <c r="F17" s="27" t="s">
        <v>158</v>
      </c>
      <c r="G17">
        <v>16</v>
      </c>
      <c r="H17" t="s">
        <v>159</v>
      </c>
      <c r="I17" t="s">
        <v>160</v>
      </c>
      <c r="K17" t="str">
        <f>別紙!M23&amp;"|"&amp;別紙!N23&amp;"|"&amp;別紙!O23&amp;"|"&amp;別紙!P23&amp;"|"&amp;別紙!Q23</f>
        <v>||||</v>
      </c>
      <c r="L17" s="75">
        <f>申込書!$C$32</f>
        <v>0</v>
      </c>
      <c r="M17">
        <f>別紙!I23</f>
        <v>0</v>
      </c>
      <c r="N17" s="76">
        <f>別紙!G23</f>
        <v>0</v>
      </c>
      <c r="O17" t="str">
        <f>TEXT(別紙!J23,"yyyy-mm-dd")&amp;"~"&amp;TEXT(別紙!L23,"yyyy-mm-dd")&amp;"("&amp;DATEDIF(別紙!J23,別紙!L23,"y")&amp;"年"&amp;" "&amp;DATEDIF(別紙!J23,別紙!L23,"ym")&amp;"ヶ月"&amp;" "&amp;DATEDIF(別紙!J23,別紙!L23,"md")&amp;"日"&amp;")"</f>
        <v>1900-01-00~1900-01-00(0年 0ヶ月 0日)</v>
      </c>
      <c r="S17" t="s">
        <v>161</v>
      </c>
    </row>
    <row r="18" spans="2:19">
      <c r="B18">
        <f>受講案内差込用!A18</f>
        <v>0</v>
      </c>
      <c r="C18">
        <f>受講案内差込用!B18</f>
        <v>0</v>
      </c>
      <c r="D18" s="91" t="s">
        <v>170</v>
      </c>
      <c r="E18" s="27" t="s">
        <v>158</v>
      </c>
      <c r="F18" s="27" t="s">
        <v>158</v>
      </c>
      <c r="G18">
        <v>17</v>
      </c>
      <c r="H18" t="s">
        <v>159</v>
      </c>
      <c r="I18" t="s">
        <v>160</v>
      </c>
      <c r="K18" t="str">
        <f>別紙!M24&amp;"|"&amp;別紙!N24&amp;"|"&amp;別紙!O24&amp;"|"&amp;別紙!P24&amp;"|"&amp;別紙!Q24</f>
        <v>||||</v>
      </c>
      <c r="L18" s="75">
        <f>申込書!$C$32</f>
        <v>0</v>
      </c>
      <c r="M18">
        <f>別紙!I24</f>
        <v>0</v>
      </c>
      <c r="N18" s="76">
        <f>別紙!G24</f>
        <v>0</v>
      </c>
      <c r="O18" t="str">
        <f>TEXT(別紙!J24,"yyyy-mm-dd")&amp;"~"&amp;TEXT(別紙!L24,"yyyy-mm-dd")&amp;"("&amp;DATEDIF(別紙!J24,別紙!L24,"y")&amp;"年"&amp;" "&amp;DATEDIF(別紙!J24,別紙!L24,"ym")&amp;"ヶ月"&amp;" "&amp;DATEDIF(別紙!J24,別紙!L24,"md")&amp;"日"&amp;")"</f>
        <v>1900-01-00~1900-01-00(0年 0ヶ月 0日)</v>
      </c>
      <c r="S18" t="s">
        <v>161</v>
      </c>
    </row>
    <row r="19" spans="2:19">
      <c r="B19">
        <f>受講案内差込用!A19</f>
        <v>0</v>
      </c>
      <c r="C19">
        <f>受講案内差込用!B19</f>
        <v>0</v>
      </c>
      <c r="D19" s="91" t="s">
        <v>170</v>
      </c>
      <c r="E19" s="27" t="s">
        <v>158</v>
      </c>
      <c r="F19" s="27" t="s">
        <v>158</v>
      </c>
      <c r="G19">
        <v>18</v>
      </c>
      <c r="H19" t="s">
        <v>159</v>
      </c>
      <c r="I19" t="s">
        <v>160</v>
      </c>
      <c r="K19" t="str">
        <f>別紙!M25&amp;"|"&amp;別紙!N25&amp;"|"&amp;別紙!O25&amp;"|"&amp;別紙!P25&amp;"|"&amp;別紙!Q25</f>
        <v>||||</v>
      </c>
      <c r="L19" s="75">
        <f>申込書!$C$32</f>
        <v>0</v>
      </c>
      <c r="M19">
        <f>別紙!I25</f>
        <v>0</v>
      </c>
      <c r="N19" s="76">
        <f>別紙!G25</f>
        <v>0</v>
      </c>
      <c r="O19" t="str">
        <f>TEXT(別紙!J25,"yyyy-mm-dd")&amp;"~"&amp;TEXT(別紙!L25,"yyyy-mm-dd")&amp;"("&amp;DATEDIF(別紙!J25,別紙!L25,"y")&amp;"年"&amp;" "&amp;DATEDIF(別紙!J25,別紙!L25,"ym")&amp;"ヶ月"&amp;" "&amp;DATEDIF(別紙!J25,別紙!L25,"md")&amp;"日"&amp;")"</f>
        <v>1900-01-00~1900-01-00(0年 0ヶ月 0日)</v>
      </c>
      <c r="S19" t="s">
        <v>161</v>
      </c>
    </row>
    <row r="20" spans="2:19">
      <c r="B20">
        <f>受講案内差込用!A20</f>
        <v>0</v>
      </c>
      <c r="C20">
        <f>受講案内差込用!B20</f>
        <v>0</v>
      </c>
      <c r="D20" s="91" t="s">
        <v>170</v>
      </c>
      <c r="E20" s="27" t="s">
        <v>158</v>
      </c>
      <c r="F20" s="27" t="s">
        <v>158</v>
      </c>
      <c r="G20">
        <v>19</v>
      </c>
      <c r="H20" t="s">
        <v>159</v>
      </c>
      <c r="I20" t="s">
        <v>160</v>
      </c>
      <c r="K20" t="str">
        <f>別紙!M26&amp;"|"&amp;別紙!N26&amp;"|"&amp;別紙!O26&amp;"|"&amp;別紙!P26&amp;"|"&amp;別紙!Q26</f>
        <v>||||</v>
      </c>
      <c r="L20" s="75">
        <f>申込書!$C$32</f>
        <v>0</v>
      </c>
      <c r="M20">
        <f>別紙!I26</f>
        <v>0</v>
      </c>
      <c r="N20" s="76">
        <f>別紙!G26</f>
        <v>0</v>
      </c>
      <c r="O20" t="str">
        <f>TEXT(別紙!J26,"yyyy-mm-dd")&amp;"~"&amp;TEXT(別紙!L26,"yyyy-mm-dd")&amp;"("&amp;DATEDIF(別紙!J26,別紙!L26,"y")&amp;"年"&amp;" "&amp;DATEDIF(別紙!J26,別紙!L26,"ym")&amp;"ヶ月"&amp;" "&amp;DATEDIF(別紙!J26,別紙!L26,"md")&amp;"日"&amp;")"</f>
        <v>1900-01-00~1900-01-00(0年 0ヶ月 0日)</v>
      </c>
      <c r="S20" t="s">
        <v>161</v>
      </c>
    </row>
    <row r="21" spans="2:19">
      <c r="B21">
        <f>受講案内差込用!A21</f>
        <v>0</v>
      </c>
      <c r="C21">
        <f>受講案内差込用!B21</f>
        <v>0</v>
      </c>
      <c r="D21" s="91" t="s">
        <v>170</v>
      </c>
      <c r="E21" s="27" t="s">
        <v>158</v>
      </c>
      <c r="F21" s="27" t="s">
        <v>158</v>
      </c>
      <c r="G21">
        <v>20</v>
      </c>
      <c r="H21" t="s">
        <v>159</v>
      </c>
      <c r="I21" t="s">
        <v>160</v>
      </c>
      <c r="K21" t="str">
        <f>別紙!M27&amp;"|"&amp;別紙!N27&amp;"|"&amp;別紙!O27&amp;"|"&amp;別紙!P27&amp;"|"&amp;別紙!Q27</f>
        <v>||||</v>
      </c>
      <c r="L21" s="75">
        <f>申込書!$C$32</f>
        <v>0</v>
      </c>
      <c r="M21">
        <f>別紙!I27</f>
        <v>0</v>
      </c>
      <c r="N21" s="76">
        <f>別紙!G27</f>
        <v>0</v>
      </c>
      <c r="O21" t="str">
        <f>TEXT(別紙!J27,"yyyy-mm-dd")&amp;"~"&amp;TEXT(別紙!L27,"yyyy-mm-dd")&amp;"("&amp;DATEDIF(別紙!J27,別紙!L27,"y")&amp;"年"&amp;" "&amp;DATEDIF(別紙!J27,別紙!L27,"ym")&amp;"ヶ月"&amp;" "&amp;DATEDIF(別紙!J27,別紙!L27,"md")&amp;"日"&amp;")"</f>
        <v>1900-01-00~1900-01-00(0年 0ヶ月 0日)</v>
      </c>
      <c r="S21" t="s">
        <v>161</v>
      </c>
    </row>
    <row r="22" spans="2:19">
      <c r="B22">
        <f>受講案内差込用!A22</f>
        <v>0</v>
      </c>
      <c r="C22">
        <f>受講案内差込用!B22</f>
        <v>0</v>
      </c>
      <c r="D22" s="91" t="s">
        <v>170</v>
      </c>
      <c r="E22" s="27" t="s">
        <v>158</v>
      </c>
      <c r="F22" s="27" t="s">
        <v>158</v>
      </c>
      <c r="G22">
        <v>21</v>
      </c>
      <c r="H22" t="s">
        <v>159</v>
      </c>
      <c r="I22" t="s">
        <v>160</v>
      </c>
      <c r="K22" t="str">
        <f>別紙!M28&amp;"|"&amp;別紙!N28&amp;"|"&amp;別紙!O28&amp;"|"&amp;別紙!P28&amp;"|"&amp;別紙!Q28</f>
        <v>||||</v>
      </c>
      <c r="L22" s="75">
        <f>申込書!$C$32</f>
        <v>0</v>
      </c>
      <c r="M22">
        <f>別紙!I28</f>
        <v>0</v>
      </c>
      <c r="N22" s="76">
        <f>別紙!G28</f>
        <v>0</v>
      </c>
      <c r="O22" t="str">
        <f>TEXT(別紙!J28,"yyyy-mm-dd")&amp;"~"&amp;TEXT(別紙!L28,"yyyy-mm-dd")&amp;"("&amp;DATEDIF(別紙!J28,別紙!L28,"y")&amp;"年"&amp;" "&amp;DATEDIF(別紙!J28,別紙!L28,"ym")&amp;"ヶ月"&amp;" "&amp;DATEDIF(別紙!J28,別紙!L28,"md")&amp;"日"&amp;")"</f>
        <v>1900-01-00~1900-01-00(0年 0ヶ月 0日)</v>
      </c>
      <c r="S22" t="s">
        <v>161</v>
      </c>
    </row>
    <row r="23" spans="2:19">
      <c r="B23">
        <f>受講案内差込用!A23</f>
        <v>0</v>
      </c>
      <c r="C23">
        <f>受講案内差込用!B23</f>
        <v>0</v>
      </c>
      <c r="D23" s="91" t="s">
        <v>170</v>
      </c>
      <c r="E23" s="27" t="s">
        <v>158</v>
      </c>
      <c r="F23" s="27" t="s">
        <v>158</v>
      </c>
      <c r="G23">
        <v>22</v>
      </c>
      <c r="H23" t="s">
        <v>159</v>
      </c>
      <c r="I23" t="s">
        <v>160</v>
      </c>
      <c r="K23" t="str">
        <f>別紙!M29&amp;"|"&amp;別紙!N29&amp;"|"&amp;別紙!O29&amp;"|"&amp;別紙!P29&amp;"|"&amp;別紙!Q29</f>
        <v>||||</v>
      </c>
      <c r="L23" s="75">
        <f>申込書!$C$32</f>
        <v>0</v>
      </c>
      <c r="M23">
        <f>別紙!I29</f>
        <v>0</v>
      </c>
      <c r="N23" s="76">
        <f>別紙!G29</f>
        <v>0</v>
      </c>
      <c r="O23" t="str">
        <f>TEXT(別紙!J29,"yyyy-mm-dd")&amp;"~"&amp;TEXT(別紙!L29,"yyyy-mm-dd")&amp;"("&amp;DATEDIF(別紙!J29,別紙!L29,"y")&amp;"年"&amp;" "&amp;DATEDIF(別紙!J29,別紙!L29,"ym")&amp;"ヶ月"&amp;" "&amp;DATEDIF(別紙!J29,別紙!L29,"md")&amp;"日"&amp;")"</f>
        <v>1900-01-00~1900-01-00(0年 0ヶ月 0日)</v>
      </c>
      <c r="S23" t="s">
        <v>161</v>
      </c>
    </row>
    <row r="24" spans="2:19">
      <c r="B24">
        <f>受講案内差込用!A24</f>
        <v>0</v>
      </c>
      <c r="C24">
        <f>受講案内差込用!B24</f>
        <v>0</v>
      </c>
      <c r="D24" s="91" t="s">
        <v>170</v>
      </c>
      <c r="E24" s="27" t="s">
        <v>158</v>
      </c>
      <c r="F24" s="27" t="s">
        <v>158</v>
      </c>
      <c r="G24">
        <v>23</v>
      </c>
      <c r="H24" t="s">
        <v>159</v>
      </c>
      <c r="I24" t="s">
        <v>160</v>
      </c>
      <c r="K24" t="str">
        <f>別紙!M30&amp;"|"&amp;別紙!N30&amp;"|"&amp;別紙!O30&amp;"|"&amp;別紙!P30&amp;"|"&amp;別紙!Q30</f>
        <v>||||</v>
      </c>
      <c r="L24" s="75">
        <f>申込書!$C$32</f>
        <v>0</v>
      </c>
      <c r="M24">
        <f>別紙!I30</f>
        <v>0</v>
      </c>
      <c r="N24" s="76">
        <f>別紙!G30</f>
        <v>0</v>
      </c>
      <c r="O24" t="str">
        <f>TEXT(別紙!J30,"yyyy-mm-dd")&amp;"~"&amp;TEXT(別紙!L30,"yyyy-mm-dd")&amp;"("&amp;DATEDIF(別紙!J30,別紙!L30,"y")&amp;"年"&amp;" "&amp;DATEDIF(別紙!J30,別紙!L30,"ym")&amp;"ヶ月"&amp;" "&amp;DATEDIF(別紙!J30,別紙!L30,"md")&amp;"日"&amp;")"</f>
        <v>1900-01-00~1900-01-00(0年 0ヶ月 0日)</v>
      </c>
      <c r="S24" t="s">
        <v>161</v>
      </c>
    </row>
    <row r="25" spans="2:19">
      <c r="B25">
        <f>受講案内差込用!A25</f>
        <v>0</v>
      </c>
      <c r="C25">
        <f>受講案内差込用!B25</f>
        <v>0</v>
      </c>
      <c r="D25" s="91" t="s">
        <v>170</v>
      </c>
      <c r="E25" s="27" t="s">
        <v>158</v>
      </c>
      <c r="F25" s="27" t="s">
        <v>158</v>
      </c>
      <c r="G25">
        <v>24</v>
      </c>
      <c r="H25" t="s">
        <v>159</v>
      </c>
      <c r="I25" t="s">
        <v>160</v>
      </c>
      <c r="K25" t="str">
        <f>別紙!M31&amp;"|"&amp;別紙!N31&amp;"|"&amp;別紙!O31&amp;"|"&amp;別紙!P31&amp;"|"&amp;別紙!Q31</f>
        <v>||||</v>
      </c>
      <c r="L25" s="75">
        <f>申込書!$C$32</f>
        <v>0</v>
      </c>
      <c r="M25">
        <f>別紙!I31</f>
        <v>0</v>
      </c>
      <c r="N25" s="76">
        <f>別紙!G31</f>
        <v>0</v>
      </c>
      <c r="O25" t="str">
        <f>TEXT(別紙!J31,"yyyy-mm-dd")&amp;"~"&amp;TEXT(別紙!L31,"yyyy-mm-dd")&amp;"("&amp;DATEDIF(別紙!J31,別紙!L31,"y")&amp;"年"&amp;" "&amp;DATEDIF(別紙!J31,別紙!L31,"ym")&amp;"ヶ月"&amp;" "&amp;DATEDIF(別紙!J31,別紙!L31,"md")&amp;"日"&amp;")"</f>
        <v>1900-01-00~1900-01-00(0年 0ヶ月 0日)</v>
      </c>
      <c r="S25" t="s">
        <v>161</v>
      </c>
    </row>
    <row r="26" spans="2:19">
      <c r="B26">
        <f>受講案内差込用!A26</f>
        <v>0</v>
      </c>
      <c r="C26">
        <f>受講案内差込用!B26</f>
        <v>0</v>
      </c>
      <c r="D26" s="91" t="s">
        <v>170</v>
      </c>
      <c r="E26" s="27" t="s">
        <v>158</v>
      </c>
      <c r="F26" s="27" t="s">
        <v>158</v>
      </c>
      <c r="G26">
        <v>25</v>
      </c>
      <c r="H26" t="s">
        <v>159</v>
      </c>
      <c r="I26" t="s">
        <v>160</v>
      </c>
      <c r="K26" t="str">
        <f>別紙!M32&amp;"|"&amp;別紙!N32&amp;"|"&amp;別紙!O32&amp;"|"&amp;別紙!P32&amp;"|"&amp;別紙!Q32</f>
        <v>||||</v>
      </c>
      <c r="L26" s="75">
        <f>申込書!$C$32</f>
        <v>0</v>
      </c>
      <c r="M26">
        <f>別紙!I32</f>
        <v>0</v>
      </c>
      <c r="N26" s="76">
        <f>別紙!G32</f>
        <v>0</v>
      </c>
      <c r="O26" t="str">
        <f>TEXT(別紙!J32,"yyyy-mm-dd")&amp;"~"&amp;TEXT(別紙!L32,"yyyy-mm-dd")&amp;"("&amp;DATEDIF(別紙!J32,別紙!L32,"y")&amp;"年"&amp;" "&amp;DATEDIF(別紙!J32,別紙!L32,"ym")&amp;"ヶ月"&amp;" "&amp;DATEDIF(別紙!J32,別紙!L32,"md")&amp;"日"&amp;")"</f>
        <v>1900-01-00~1900-01-00(0年 0ヶ月 0日)</v>
      </c>
      <c r="S26" t="s">
        <v>161</v>
      </c>
    </row>
    <row r="27" spans="2:19">
      <c r="B27">
        <f>受講案内差込用!A27</f>
        <v>0</v>
      </c>
      <c r="C27">
        <f>受講案内差込用!B27</f>
        <v>0</v>
      </c>
      <c r="D27" s="91" t="s">
        <v>170</v>
      </c>
      <c r="E27" s="27" t="s">
        <v>158</v>
      </c>
      <c r="F27" s="27" t="s">
        <v>158</v>
      </c>
      <c r="G27">
        <v>26</v>
      </c>
      <c r="H27" t="s">
        <v>159</v>
      </c>
      <c r="I27" t="s">
        <v>160</v>
      </c>
      <c r="K27" t="str">
        <f>別紙!M33&amp;"|"&amp;別紙!N33&amp;"|"&amp;別紙!O33&amp;"|"&amp;別紙!P33&amp;"|"&amp;別紙!Q33</f>
        <v>||||</v>
      </c>
      <c r="L27" s="75">
        <f>申込書!$C$32</f>
        <v>0</v>
      </c>
      <c r="M27">
        <f>別紙!I33</f>
        <v>0</v>
      </c>
      <c r="N27" s="76">
        <f>別紙!G33</f>
        <v>0</v>
      </c>
      <c r="O27" t="str">
        <f>TEXT(別紙!J33,"yyyy-mm-dd")&amp;"~"&amp;TEXT(別紙!L33,"yyyy-mm-dd")&amp;"("&amp;DATEDIF(別紙!J33,別紙!L33,"y")&amp;"年"&amp;" "&amp;DATEDIF(別紙!J33,別紙!L33,"ym")&amp;"ヶ月"&amp;" "&amp;DATEDIF(別紙!J33,別紙!L33,"md")&amp;"日"&amp;")"</f>
        <v>1900-01-00~1900-01-00(0年 0ヶ月 0日)</v>
      </c>
      <c r="S27" t="s">
        <v>161</v>
      </c>
    </row>
    <row r="28" spans="2:19">
      <c r="B28">
        <f>受講案内差込用!A28</f>
        <v>0</v>
      </c>
      <c r="C28">
        <f>受講案内差込用!B28</f>
        <v>0</v>
      </c>
      <c r="D28" s="91" t="s">
        <v>170</v>
      </c>
      <c r="E28" s="27" t="s">
        <v>158</v>
      </c>
      <c r="F28" s="27" t="s">
        <v>158</v>
      </c>
      <c r="G28">
        <v>27</v>
      </c>
      <c r="H28" t="s">
        <v>159</v>
      </c>
      <c r="I28" t="s">
        <v>160</v>
      </c>
      <c r="K28" t="str">
        <f>別紙!M34&amp;"|"&amp;別紙!N34&amp;"|"&amp;別紙!O34&amp;"|"&amp;別紙!P34&amp;"|"&amp;別紙!Q34</f>
        <v>||||</v>
      </c>
      <c r="L28" s="75">
        <f>申込書!$C$32</f>
        <v>0</v>
      </c>
      <c r="M28">
        <f>別紙!I34</f>
        <v>0</v>
      </c>
      <c r="N28" s="76">
        <f>別紙!G34</f>
        <v>0</v>
      </c>
      <c r="O28" t="str">
        <f>TEXT(別紙!J34,"yyyy-mm-dd")&amp;"~"&amp;TEXT(別紙!L34,"yyyy-mm-dd")&amp;"("&amp;DATEDIF(別紙!J34,別紙!L34,"y")&amp;"年"&amp;" "&amp;DATEDIF(別紙!J34,別紙!L34,"ym")&amp;"ヶ月"&amp;" "&amp;DATEDIF(別紙!J34,別紙!L34,"md")&amp;"日"&amp;")"</f>
        <v>1900-01-00~1900-01-00(0年 0ヶ月 0日)</v>
      </c>
      <c r="S28" t="s">
        <v>161</v>
      </c>
    </row>
    <row r="29" spans="2:19">
      <c r="B29">
        <f>受講案内差込用!A29</f>
        <v>0</v>
      </c>
      <c r="C29">
        <f>受講案内差込用!B29</f>
        <v>0</v>
      </c>
      <c r="D29" s="91" t="s">
        <v>170</v>
      </c>
      <c r="E29" s="27" t="s">
        <v>158</v>
      </c>
      <c r="F29" s="27" t="s">
        <v>158</v>
      </c>
      <c r="G29">
        <v>28</v>
      </c>
      <c r="H29" t="s">
        <v>159</v>
      </c>
      <c r="I29" t="s">
        <v>160</v>
      </c>
      <c r="K29" t="str">
        <f>別紙!M35&amp;"|"&amp;別紙!N35&amp;"|"&amp;別紙!O35&amp;"|"&amp;別紙!P35&amp;"|"&amp;別紙!Q35</f>
        <v>||||</v>
      </c>
      <c r="L29" s="75">
        <f>申込書!$C$32</f>
        <v>0</v>
      </c>
      <c r="M29">
        <f>別紙!I35</f>
        <v>0</v>
      </c>
      <c r="N29" s="76">
        <f>別紙!G35</f>
        <v>0</v>
      </c>
      <c r="O29" t="str">
        <f>TEXT(別紙!J35,"yyyy-mm-dd")&amp;"~"&amp;TEXT(別紙!L35,"yyyy-mm-dd")&amp;"("&amp;DATEDIF(別紙!J35,別紙!L35,"y")&amp;"年"&amp;" "&amp;DATEDIF(別紙!J35,別紙!L35,"ym")&amp;"ヶ月"&amp;" "&amp;DATEDIF(別紙!J35,別紙!L35,"md")&amp;"日"&amp;")"</f>
        <v>1900-01-00~1900-01-00(0年 0ヶ月 0日)</v>
      </c>
      <c r="S29" t="s">
        <v>161</v>
      </c>
    </row>
    <row r="30" spans="2:19">
      <c r="B30">
        <f>受講案内差込用!A30</f>
        <v>0</v>
      </c>
      <c r="C30">
        <f>受講案内差込用!B30</f>
        <v>0</v>
      </c>
      <c r="D30" s="91" t="s">
        <v>170</v>
      </c>
      <c r="E30" s="27" t="s">
        <v>158</v>
      </c>
      <c r="F30" s="27" t="s">
        <v>158</v>
      </c>
      <c r="G30">
        <v>29</v>
      </c>
      <c r="H30" t="s">
        <v>159</v>
      </c>
      <c r="I30" t="s">
        <v>160</v>
      </c>
      <c r="K30" t="str">
        <f>別紙!M36&amp;"|"&amp;別紙!N36&amp;"|"&amp;別紙!O36&amp;"|"&amp;別紙!P36&amp;"|"&amp;別紙!Q36</f>
        <v>||||</v>
      </c>
      <c r="L30" s="75">
        <f>申込書!$C$32</f>
        <v>0</v>
      </c>
      <c r="M30">
        <f>別紙!I36</f>
        <v>0</v>
      </c>
      <c r="N30" s="76">
        <f>別紙!G36</f>
        <v>0</v>
      </c>
      <c r="O30" t="str">
        <f>TEXT(別紙!J36,"yyyy-mm-dd")&amp;"~"&amp;TEXT(別紙!L36,"yyyy-mm-dd")&amp;"("&amp;DATEDIF(別紙!J36,別紙!L36,"y")&amp;"年"&amp;" "&amp;DATEDIF(別紙!J36,別紙!L36,"ym")&amp;"ヶ月"&amp;" "&amp;DATEDIF(別紙!J36,別紙!L36,"md")&amp;"日"&amp;")"</f>
        <v>1900-01-00~1900-01-00(0年 0ヶ月 0日)</v>
      </c>
      <c r="S30" t="s">
        <v>161</v>
      </c>
    </row>
    <row r="31" spans="2:19">
      <c r="B31">
        <f>受講案内差込用!A31</f>
        <v>0</v>
      </c>
      <c r="C31">
        <f>受講案内差込用!B31</f>
        <v>0</v>
      </c>
      <c r="D31" s="91" t="s">
        <v>170</v>
      </c>
      <c r="E31" s="27" t="s">
        <v>158</v>
      </c>
      <c r="F31" s="27" t="s">
        <v>158</v>
      </c>
      <c r="G31">
        <v>30</v>
      </c>
      <c r="H31" t="s">
        <v>159</v>
      </c>
      <c r="I31" t="s">
        <v>160</v>
      </c>
      <c r="K31" t="str">
        <f>別紙!M37&amp;"|"&amp;別紙!N37&amp;"|"&amp;別紙!O37&amp;"|"&amp;別紙!P37&amp;"|"&amp;別紙!Q37</f>
        <v>||||</v>
      </c>
      <c r="L31" s="75">
        <f>申込書!$C$32</f>
        <v>0</v>
      </c>
      <c r="M31">
        <f>別紙!I37</f>
        <v>0</v>
      </c>
      <c r="N31" s="76">
        <f>別紙!G37</f>
        <v>0</v>
      </c>
      <c r="O31" t="str">
        <f>TEXT(別紙!J37,"yyyy-mm-dd")&amp;"~"&amp;TEXT(別紙!L37,"yyyy-mm-dd")&amp;"("&amp;DATEDIF(別紙!J37,別紙!L37,"y")&amp;"年"&amp;" "&amp;DATEDIF(別紙!J37,別紙!L37,"ym")&amp;"ヶ月"&amp;" "&amp;DATEDIF(別紙!J37,別紙!L37,"md")&amp;"日"&amp;")"</f>
        <v>1900-01-00~1900-01-00(0年 0ヶ月 0日)</v>
      </c>
      <c r="S31" t="s">
        <v>161</v>
      </c>
    </row>
    <row r="32" spans="2:19">
      <c r="B32">
        <f>受講案内差込用!A32</f>
        <v>0</v>
      </c>
      <c r="C32">
        <f>受講案内差込用!B32</f>
        <v>0</v>
      </c>
      <c r="D32" s="91" t="s">
        <v>170</v>
      </c>
      <c r="E32" s="27" t="s">
        <v>158</v>
      </c>
      <c r="F32" s="27" t="s">
        <v>158</v>
      </c>
      <c r="G32">
        <v>31</v>
      </c>
      <c r="H32" t="s">
        <v>159</v>
      </c>
      <c r="I32" t="s">
        <v>160</v>
      </c>
      <c r="K32" t="str">
        <f>別紙!M38&amp;"|"&amp;別紙!N38&amp;"|"&amp;別紙!O38&amp;"|"&amp;別紙!P38&amp;"|"&amp;別紙!Q38</f>
        <v>||||</v>
      </c>
      <c r="L32" s="75">
        <f>申込書!$C$32</f>
        <v>0</v>
      </c>
      <c r="M32">
        <f>別紙!I38</f>
        <v>0</v>
      </c>
      <c r="N32" s="76">
        <f>別紙!G38</f>
        <v>0</v>
      </c>
      <c r="O32" t="str">
        <f>TEXT(別紙!J38,"yyyy-mm-dd")&amp;"~"&amp;TEXT(別紙!L38,"yyyy-mm-dd")&amp;"("&amp;DATEDIF(別紙!J38,別紙!L38,"y")&amp;"年"&amp;" "&amp;DATEDIF(別紙!J38,別紙!L38,"ym")&amp;"ヶ月"&amp;" "&amp;DATEDIF(別紙!J38,別紙!L38,"md")&amp;"日"&amp;")"</f>
        <v>1900-01-00~1900-01-00(0年 0ヶ月 0日)</v>
      </c>
      <c r="S32" t="s">
        <v>161</v>
      </c>
    </row>
    <row r="33" spans="2:19">
      <c r="B33">
        <f>受講案内差込用!A33</f>
        <v>0</v>
      </c>
      <c r="C33">
        <f>受講案内差込用!B33</f>
        <v>0</v>
      </c>
      <c r="D33" s="91" t="s">
        <v>170</v>
      </c>
      <c r="E33" s="27" t="s">
        <v>158</v>
      </c>
      <c r="F33" s="27" t="s">
        <v>158</v>
      </c>
      <c r="G33">
        <v>32</v>
      </c>
      <c r="H33" t="s">
        <v>159</v>
      </c>
      <c r="I33" t="s">
        <v>160</v>
      </c>
      <c r="K33" t="str">
        <f>別紙!M39&amp;"|"&amp;別紙!N39&amp;"|"&amp;別紙!O39&amp;"|"&amp;別紙!P39&amp;"|"&amp;別紙!Q39</f>
        <v>||||</v>
      </c>
      <c r="L33" s="75">
        <f>申込書!$C$32</f>
        <v>0</v>
      </c>
      <c r="M33">
        <f>別紙!I39</f>
        <v>0</v>
      </c>
      <c r="N33" s="76">
        <f>別紙!G39</f>
        <v>0</v>
      </c>
      <c r="O33" t="str">
        <f>TEXT(別紙!J39,"yyyy-mm-dd")&amp;"~"&amp;TEXT(別紙!L39,"yyyy-mm-dd")&amp;"("&amp;DATEDIF(別紙!J39,別紙!L39,"y")&amp;"年"&amp;" "&amp;DATEDIF(別紙!J39,別紙!L39,"ym")&amp;"ヶ月"&amp;" "&amp;DATEDIF(別紙!J39,別紙!L39,"md")&amp;"日"&amp;")"</f>
        <v>1900-01-00~1900-01-00(0年 0ヶ月 0日)</v>
      </c>
      <c r="S33" t="s">
        <v>161</v>
      </c>
    </row>
    <row r="34" spans="2:19">
      <c r="B34">
        <f>受講案内差込用!A34</f>
        <v>0</v>
      </c>
      <c r="C34">
        <f>受講案内差込用!B34</f>
        <v>0</v>
      </c>
      <c r="D34" s="91" t="s">
        <v>170</v>
      </c>
      <c r="E34" s="27" t="s">
        <v>158</v>
      </c>
      <c r="F34" s="27" t="s">
        <v>158</v>
      </c>
      <c r="G34">
        <v>33</v>
      </c>
      <c r="H34" t="s">
        <v>159</v>
      </c>
      <c r="I34" t="s">
        <v>160</v>
      </c>
      <c r="K34" t="str">
        <f>別紙!M40&amp;"|"&amp;別紙!N40&amp;"|"&amp;別紙!O40&amp;"|"&amp;別紙!P40&amp;"|"&amp;別紙!Q40</f>
        <v>||||</v>
      </c>
      <c r="L34" s="75">
        <f>申込書!$C$32</f>
        <v>0</v>
      </c>
      <c r="M34">
        <f>別紙!I40</f>
        <v>0</v>
      </c>
      <c r="N34" s="76">
        <f>別紙!G40</f>
        <v>0</v>
      </c>
      <c r="O34" t="str">
        <f>TEXT(別紙!J40,"yyyy-mm-dd")&amp;"~"&amp;TEXT(別紙!L40,"yyyy-mm-dd")&amp;"("&amp;DATEDIF(別紙!J40,別紙!L40,"y")&amp;"年"&amp;" "&amp;DATEDIF(別紙!J40,別紙!L40,"ym")&amp;"ヶ月"&amp;" "&amp;DATEDIF(別紙!J40,別紙!L40,"md")&amp;"日"&amp;")"</f>
        <v>1900-01-00~1900-01-00(0年 0ヶ月 0日)</v>
      </c>
      <c r="S34" t="s">
        <v>161</v>
      </c>
    </row>
    <row r="35" spans="2:19">
      <c r="B35">
        <f>受講案内差込用!A35</f>
        <v>0</v>
      </c>
      <c r="C35">
        <f>受講案内差込用!B35</f>
        <v>0</v>
      </c>
      <c r="D35" s="91" t="s">
        <v>170</v>
      </c>
      <c r="E35" s="27" t="s">
        <v>158</v>
      </c>
      <c r="F35" s="27" t="s">
        <v>158</v>
      </c>
      <c r="G35">
        <v>34</v>
      </c>
      <c r="H35" t="s">
        <v>159</v>
      </c>
      <c r="I35" t="s">
        <v>160</v>
      </c>
      <c r="K35" t="str">
        <f>別紙!M41&amp;"|"&amp;別紙!N41&amp;"|"&amp;別紙!O41&amp;"|"&amp;別紙!P41&amp;"|"&amp;別紙!Q41</f>
        <v>||||</v>
      </c>
      <c r="L35" s="75">
        <f>申込書!$C$32</f>
        <v>0</v>
      </c>
      <c r="M35">
        <f>別紙!I41</f>
        <v>0</v>
      </c>
      <c r="N35" s="76">
        <f>別紙!G41</f>
        <v>0</v>
      </c>
      <c r="O35" t="str">
        <f>TEXT(別紙!J41,"yyyy-mm-dd")&amp;"~"&amp;TEXT(別紙!L41,"yyyy-mm-dd")&amp;"("&amp;DATEDIF(別紙!J41,別紙!L41,"y")&amp;"年"&amp;" "&amp;DATEDIF(別紙!J41,別紙!L41,"ym")&amp;"ヶ月"&amp;" "&amp;DATEDIF(別紙!J41,別紙!L41,"md")&amp;"日"&amp;")"</f>
        <v>1900-01-00~1900-01-00(0年 0ヶ月 0日)</v>
      </c>
      <c r="S35" t="s">
        <v>161</v>
      </c>
    </row>
    <row r="36" spans="2:19">
      <c r="B36">
        <f>受講案内差込用!A36</f>
        <v>0</v>
      </c>
      <c r="C36">
        <f>受講案内差込用!B36</f>
        <v>0</v>
      </c>
      <c r="D36" s="91" t="s">
        <v>170</v>
      </c>
      <c r="E36" s="27" t="s">
        <v>158</v>
      </c>
      <c r="F36" s="27" t="s">
        <v>158</v>
      </c>
      <c r="G36">
        <v>35</v>
      </c>
      <c r="H36" t="s">
        <v>159</v>
      </c>
      <c r="I36" t="s">
        <v>160</v>
      </c>
      <c r="K36" t="str">
        <f>別紙!M42&amp;"|"&amp;別紙!N42&amp;"|"&amp;別紙!O42&amp;"|"&amp;別紙!P42&amp;"|"&amp;別紙!Q42</f>
        <v>||||</v>
      </c>
      <c r="L36" s="75">
        <f>申込書!$C$32</f>
        <v>0</v>
      </c>
      <c r="M36">
        <f>別紙!I42</f>
        <v>0</v>
      </c>
      <c r="N36" s="76">
        <f>別紙!G42</f>
        <v>0</v>
      </c>
      <c r="O36" t="str">
        <f>TEXT(別紙!J42,"yyyy-mm-dd")&amp;"~"&amp;TEXT(別紙!L42,"yyyy-mm-dd")&amp;"("&amp;DATEDIF(別紙!J42,別紙!L42,"y")&amp;"年"&amp;" "&amp;DATEDIF(別紙!J42,別紙!L42,"ym")&amp;"ヶ月"&amp;" "&amp;DATEDIF(別紙!J42,別紙!L42,"md")&amp;"日"&amp;")"</f>
        <v>1900-01-00~1900-01-00(0年 0ヶ月 0日)</v>
      </c>
      <c r="S36" t="s">
        <v>161</v>
      </c>
    </row>
    <row r="37" spans="2:19">
      <c r="B37">
        <f>受講案内差込用!A37</f>
        <v>0</v>
      </c>
      <c r="C37">
        <f>受講案内差込用!B37</f>
        <v>0</v>
      </c>
      <c r="D37" s="91" t="s">
        <v>170</v>
      </c>
      <c r="E37" s="27" t="s">
        <v>158</v>
      </c>
      <c r="F37" s="27" t="s">
        <v>158</v>
      </c>
      <c r="G37">
        <v>36</v>
      </c>
      <c r="H37" t="s">
        <v>159</v>
      </c>
      <c r="I37" t="s">
        <v>160</v>
      </c>
      <c r="K37" t="str">
        <f>別紙!M43&amp;"|"&amp;別紙!N43&amp;"|"&amp;別紙!O43&amp;"|"&amp;別紙!P43&amp;"|"&amp;別紙!Q43</f>
        <v>||||</v>
      </c>
      <c r="L37" s="75">
        <f>申込書!$C$32</f>
        <v>0</v>
      </c>
      <c r="M37">
        <f>別紙!I43</f>
        <v>0</v>
      </c>
      <c r="N37" s="76">
        <f>別紙!G43</f>
        <v>0</v>
      </c>
      <c r="O37" t="str">
        <f>TEXT(別紙!J43,"yyyy-mm-dd")&amp;"~"&amp;TEXT(別紙!L43,"yyyy-mm-dd")&amp;"("&amp;DATEDIF(別紙!J43,別紙!L43,"y")&amp;"年"&amp;" "&amp;DATEDIF(別紙!J43,別紙!L43,"ym")&amp;"ヶ月"&amp;" "&amp;DATEDIF(別紙!J43,別紙!L43,"md")&amp;"日"&amp;")"</f>
        <v>1900-01-00~1900-01-00(0年 0ヶ月 0日)</v>
      </c>
      <c r="S37" t="s">
        <v>161</v>
      </c>
    </row>
    <row r="38" spans="2:19">
      <c r="B38">
        <f>受講案内差込用!A38</f>
        <v>0</v>
      </c>
      <c r="C38">
        <f>受講案内差込用!B38</f>
        <v>0</v>
      </c>
      <c r="D38" s="91" t="s">
        <v>170</v>
      </c>
      <c r="E38" s="27" t="s">
        <v>158</v>
      </c>
      <c r="F38" s="27" t="s">
        <v>158</v>
      </c>
      <c r="G38">
        <v>37</v>
      </c>
      <c r="H38" t="s">
        <v>159</v>
      </c>
      <c r="I38" t="s">
        <v>160</v>
      </c>
      <c r="K38" t="str">
        <f>別紙!M44&amp;"|"&amp;別紙!N44&amp;"|"&amp;別紙!O44&amp;"|"&amp;別紙!P44&amp;"|"&amp;別紙!Q44</f>
        <v>||||</v>
      </c>
      <c r="L38" s="75">
        <f>申込書!$C$32</f>
        <v>0</v>
      </c>
      <c r="M38">
        <f>別紙!I44</f>
        <v>0</v>
      </c>
      <c r="N38" s="76">
        <f>別紙!G44</f>
        <v>0</v>
      </c>
      <c r="O38" t="str">
        <f>TEXT(別紙!J44,"yyyy-mm-dd")&amp;"~"&amp;TEXT(別紙!L44,"yyyy-mm-dd")&amp;"("&amp;DATEDIF(別紙!J44,別紙!L44,"y")&amp;"年"&amp;" "&amp;DATEDIF(別紙!J44,別紙!L44,"ym")&amp;"ヶ月"&amp;" "&amp;DATEDIF(別紙!J44,別紙!L44,"md")&amp;"日"&amp;")"</f>
        <v>1900-01-00~1900-01-00(0年 0ヶ月 0日)</v>
      </c>
      <c r="S38" t="s">
        <v>161</v>
      </c>
    </row>
    <row r="39" spans="2:19">
      <c r="B39">
        <f>受講案内差込用!A39</f>
        <v>0</v>
      </c>
      <c r="C39">
        <f>受講案内差込用!B39</f>
        <v>0</v>
      </c>
      <c r="D39" s="91" t="s">
        <v>170</v>
      </c>
      <c r="E39" s="27" t="s">
        <v>158</v>
      </c>
      <c r="F39" s="27" t="s">
        <v>158</v>
      </c>
      <c r="G39">
        <v>38</v>
      </c>
      <c r="H39" t="s">
        <v>159</v>
      </c>
      <c r="I39" t="s">
        <v>160</v>
      </c>
      <c r="K39" t="str">
        <f>別紙!M45&amp;"|"&amp;別紙!N45&amp;"|"&amp;別紙!O45&amp;"|"&amp;別紙!P45&amp;"|"&amp;別紙!Q45</f>
        <v>||||</v>
      </c>
      <c r="L39" s="75">
        <f>申込書!$C$32</f>
        <v>0</v>
      </c>
      <c r="M39">
        <f>別紙!I45</f>
        <v>0</v>
      </c>
      <c r="N39" s="76">
        <f>別紙!G45</f>
        <v>0</v>
      </c>
      <c r="O39" t="str">
        <f>TEXT(別紙!J45,"yyyy-mm-dd")&amp;"~"&amp;TEXT(別紙!L45,"yyyy-mm-dd")&amp;"("&amp;DATEDIF(別紙!J45,別紙!L45,"y")&amp;"年"&amp;" "&amp;DATEDIF(別紙!J45,別紙!L45,"ym")&amp;"ヶ月"&amp;" "&amp;DATEDIF(別紙!J45,別紙!L45,"md")&amp;"日"&amp;")"</f>
        <v>1900-01-00~1900-01-00(0年 0ヶ月 0日)</v>
      </c>
      <c r="S39" t="s">
        <v>161</v>
      </c>
    </row>
    <row r="40" spans="2:19">
      <c r="B40">
        <f>受講案内差込用!A40</f>
        <v>0</v>
      </c>
      <c r="C40">
        <f>受講案内差込用!B40</f>
        <v>0</v>
      </c>
      <c r="D40" s="91" t="s">
        <v>170</v>
      </c>
      <c r="E40" s="27" t="s">
        <v>158</v>
      </c>
      <c r="F40" s="27" t="s">
        <v>158</v>
      </c>
      <c r="G40">
        <v>39</v>
      </c>
      <c r="H40" t="s">
        <v>159</v>
      </c>
      <c r="I40" t="s">
        <v>160</v>
      </c>
      <c r="K40" t="str">
        <f>別紙!M46&amp;"|"&amp;別紙!N46&amp;"|"&amp;別紙!O46&amp;"|"&amp;別紙!P46&amp;"|"&amp;別紙!Q46</f>
        <v>||||</v>
      </c>
      <c r="L40" s="75">
        <f>申込書!$C$32</f>
        <v>0</v>
      </c>
      <c r="M40">
        <f>別紙!I46</f>
        <v>0</v>
      </c>
      <c r="N40" s="76">
        <f>別紙!G46</f>
        <v>0</v>
      </c>
      <c r="O40" t="str">
        <f>TEXT(別紙!J46,"yyyy-mm-dd")&amp;"~"&amp;TEXT(別紙!L46,"yyyy-mm-dd")&amp;"("&amp;DATEDIF(別紙!J46,別紙!L46,"y")&amp;"年"&amp;" "&amp;DATEDIF(別紙!J46,別紙!L46,"ym")&amp;"ヶ月"&amp;" "&amp;DATEDIF(別紙!J46,別紙!L46,"md")&amp;"日"&amp;")"</f>
        <v>1900-01-00~1900-01-00(0年 0ヶ月 0日)</v>
      </c>
      <c r="S40" t="s">
        <v>161</v>
      </c>
    </row>
    <row r="41" spans="2:19">
      <c r="B41">
        <f>受講案内差込用!A41</f>
        <v>0</v>
      </c>
      <c r="C41">
        <f>受講案内差込用!B41</f>
        <v>0</v>
      </c>
      <c r="D41" s="91" t="s">
        <v>170</v>
      </c>
      <c r="E41" s="27" t="s">
        <v>158</v>
      </c>
      <c r="F41" s="27" t="s">
        <v>158</v>
      </c>
      <c r="G41">
        <v>40</v>
      </c>
      <c r="H41" t="s">
        <v>159</v>
      </c>
      <c r="I41" t="s">
        <v>160</v>
      </c>
      <c r="K41" t="str">
        <f>別紙!M47&amp;"|"&amp;別紙!N47&amp;"|"&amp;別紙!O47&amp;"|"&amp;別紙!P47&amp;"|"&amp;別紙!Q47</f>
        <v>||||</v>
      </c>
      <c r="L41" s="75">
        <f>申込書!$C$32</f>
        <v>0</v>
      </c>
      <c r="M41">
        <f>別紙!I47</f>
        <v>0</v>
      </c>
      <c r="N41" s="76">
        <f>別紙!G47</f>
        <v>0</v>
      </c>
      <c r="O41" t="str">
        <f>TEXT(別紙!J47,"yyyy-mm-dd")&amp;"~"&amp;TEXT(別紙!L47,"yyyy-mm-dd")&amp;"("&amp;DATEDIF(別紙!J47,別紙!L47,"y")&amp;"年"&amp;" "&amp;DATEDIF(別紙!J47,別紙!L47,"ym")&amp;"ヶ月"&amp;" "&amp;DATEDIF(別紙!J47,別紙!L47,"md")&amp;"日"&amp;")"</f>
        <v>1900-01-00~1900-01-00(0年 0ヶ月 0日)</v>
      </c>
      <c r="S41" t="s">
        <v>161</v>
      </c>
    </row>
    <row r="42" spans="2:19">
      <c r="B42">
        <f>受講案内差込用!A42</f>
        <v>0</v>
      </c>
      <c r="C42">
        <f>受講案内差込用!B42</f>
        <v>0</v>
      </c>
      <c r="D42" s="91" t="s">
        <v>170</v>
      </c>
      <c r="E42" s="27" t="s">
        <v>158</v>
      </c>
      <c r="F42" s="27" t="s">
        <v>158</v>
      </c>
      <c r="G42">
        <v>41</v>
      </c>
      <c r="H42" t="s">
        <v>159</v>
      </c>
      <c r="I42" t="s">
        <v>160</v>
      </c>
      <c r="K42" t="str">
        <f>別紙!M48&amp;"|"&amp;別紙!N48&amp;"|"&amp;別紙!O48&amp;"|"&amp;別紙!P48&amp;"|"&amp;別紙!Q48</f>
        <v>||||</v>
      </c>
      <c r="L42" s="75">
        <f>申込書!$C$32</f>
        <v>0</v>
      </c>
      <c r="M42">
        <f>別紙!I48</f>
        <v>0</v>
      </c>
      <c r="N42" s="76">
        <f>別紙!G48</f>
        <v>0</v>
      </c>
      <c r="O42" t="str">
        <f>TEXT(別紙!J48,"yyyy-mm-dd")&amp;"~"&amp;TEXT(別紙!L48,"yyyy-mm-dd")&amp;"("&amp;DATEDIF(別紙!J48,別紙!L48,"y")&amp;"年"&amp;" "&amp;DATEDIF(別紙!J48,別紙!L48,"ym")&amp;"ヶ月"&amp;" "&amp;DATEDIF(別紙!J48,別紙!L48,"md")&amp;"日"&amp;")"</f>
        <v>1900-01-00~1900-01-00(0年 0ヶ月 0日)</v>
      </c>
      <c r="S42" t="s">
        <v>161</v>
      </c>
    </row>
    <row r="43" spans="2:19">
      <c r="B43">
        <f>受講案内差込用!A43</f>
        <v>0</v>
      </c>
      <c r="C43">
        <f>受講案内差込用!B43</f>
        <v>0</v>
      </c>
      <c r="D43" s="91" t="s">
        <v>170</v>
      </c>
      <c r="E43" s="27" t="s">
        <v>158</v>
      </c>
      <c r="F43" s="27" t="s">
        <v>158</v>
      </c>
      <c r="G43">
        <v>42</v>
      </c>
      <c r="H43" t="s">
        <v>159</v>
      </c>
      <c r="I43" t="s">
        <v>160</v>
      </c>
      <c r="K43" t="str">
        <f>別紙!M49&amp;"|"&amp;別紙!N49&amp;"|"&amp;別紙!O49&amp;"|"&amp;別紙!P49&amp;"|"&amp;別紙!Q49</f>
        <v>||||</v>
      </c>
      <c r="L43" s="75">
        <f>申込書!$C$32</f>
        <v>0</v>
      </c>
      <c r="M43">
        <f>別紙!I49</f>
        <v>0</v>
      </c>
      <c r="N43" s="76">
        <f>別紙!G49</f>
        <v>0</v>
      </c>
      <c r="O43" t="str">
        <f>TEXT(別紙!J49,"yyyy-mm-dd")&amp;"~"&amp;TEXT(別紙!L49,"yyyy-mm-dd")&amp;"("&amp;DATEDIF(別紙!J49,別紙!L49,"y")&amp;"年"&amp;" "&amp;DATEDIF(別紙!J49,別紙!L49,"ym")&amp;"ヶ月"&amp;" "&amp;DATEDIF(別紙!J49,別紙!L49,"md")&amp;"日"&amp;")"</f>
        <v>1900-01-00~1900-01-00(0年 0ヶ月 0日)</v>
      </c>
      <c r="S43" t="s">
        <v>161</v>
      </c>
    </row>
    <row r="44" spans="2:19">
      <c r="B44">
        <f>受講案内差込用!A44</f>
        <v>0</v>
      </c>
      <c r="C44">
        <f>受講案内差込用!B44</f>
        <v>0</v>
      </c>
      <c r="D44" s="91" t="s">
        <v>170</v>
      </c>
      <c r="E44" s="27" t="s">
        <v>158</v>
      </c>
      <c r="F44" s="27" t="s">
        <v>158</v>
      </c>
      <c r="G44">
        <v>43</v>
      </c>
      <c r="H44" t="s">
        <v>159</v>
      </c>
      <c r="I44" t="s">
        <v>160</v>
      </c>
      <c r="K44" t="str">
        <f>別紙!M50&amp;"|"&amp;別紙!N50&amp;"|"&amp;別紙!O50&amp;"|"&amp;別紙!P50&amp;"|"&amp;別紙!Q50</f>
        <v>||||</v>
      </c>
      <c r="L44" s="75">
        <f>申込書!$C$32</f>
        <v>0</v>
      </c>
      <c r="M44">
        <f>別紙!I50</f>
        <v>0</v>
      </c>
      <c r="N44" s="76">
        <f>別紙!G50</f>
        <v>0</v>
      </c>
      <c r="O44" t="str">
        <f>TEXT(別紙!J50,"yyyy-mm-dd")&amp;"~"&amp;TEXT(別紙!L50,"yyyy-mm-dd")&amp;"("&amp;DATEDIF(別紙!J50,別紙!L50,"y")&amp;"年"&amp;" "&amp;DATEDIF(別紙!J50,別紙!L50,"ym")&amp;"ヶ月"&amp;" "&amp;DATEDIF(別紙!J50,別紙!L50,"md")&amp;"日"&amp;")"</f>
        <v>1900-01-00~1900-01-00(0年 0ヶ月 0日)</v>
      </c>
      <c r="S44" t="s">
        <v>161</v>
      </c>
    </row>
    <row r="45" spans="2:19">
      <c r="B45">
        <f>受講案内差込用!A45</f>
        <v>0</v>
      </c>
      <c r="C45">
        <f>受講案内差込用!B45</f>
        <v>0</v>
      </c>
      <c r="D45" s="91" t="s">
        <v>170</v>
      </c>
      <c r="E45" s="27" t="s">
        <v>158</v>
      </c>
      <c r="F45" s="27" t="s">
        <v>158</v>
      </c>
      <c r="G45">
        <v>44</v>
      </c>
      <c r="H45" t="s">
        <v>159</v>
      </c>
      <c r="I45" t="s">
        <v>160</v>
      </c>
      <c r="K45" t="str">
        <f>別紙!M51&amp;"|"&amp;別紙!N51&amp;"|"&amp;別紙!O51&amp;"|"&amp;別紙!P51&amp;"|"&amp;別紙!Q51</f>
        <v>||||</v>
      </c>
      <c r="L45" s="75">
        <f>申込書!$C$32</f>
        <v>0</v>
      </c>
      <c r="M45">
        <f>別紙!I51</f>
        <v>0</v>
      </c>
      <c r="N45" s="76">
        <f>別紙!G51</f>
        <v>0</v>
      </c>
      <c r="O45" t="str">
        <f>TEXT(別紙!J51,"yyyy-mm-dd")&amp;"~"&amp;TEXT(別紙!L51,"yyyy-mm-dd")&amp;"("&amp;DATEDIF(別紙!J51,別紙!L51,"y")&amp;"年"&amp;" "&amp;DATEDIF(別紙!J51,別紙!L51,"ym")&amp;"ヶ月"&amp;" "&amp;DATEDIF(別紙!J51,別紙!L51,"md")&amp;"日"&amp;")"</f>
        <v>1900-01-00~1900-01-00(0年 0ヶ月 0日)</v>
      </c>
      <c r="S45" t="s">
        <v>161</v>
      </c>
    </row>
    <row r="46" spans="2:19">
      <c r="B46">
        <f>受講案内差込用!A46</f>
        <v>0</v>
      </c>
      <c r="C46">
        <f>受講案内差込用!B46</f>
        <v>0</v>
      </c>
      <c r="D46" s="91" t="s">
        <v>170</v>
      </c>
      <c r="E46" s="27" t="s">
        <v>158</v>
      </c>
      <c r="F46" s="27" t="s">
        <v>158</v>
      </c>
      <c r="G46">
        <v>45</v>
      </c>
      <c r="H46" t="s">
        <v>159</v>
      </c>
      <c r="I46" t="s">
        <v>160</v>
      </c>
      <c r="K46" t="str">
        <f>別紙!M52&amp;"|"&amp;別紙!N52&amp;"|"&amp;別紙!O52&amp;"|"&amp;別紙!P52&amp;"|"&amp;別紙!Q52</f>
        <v>||||</v>
      </c>
      <c r="L46" s="75">
        <f>申込書!$C$32</f>
        <v>0</v>
      </c>
      <c r="M46">
        <f>別紙!I52</f>
        <v>0</v>
      </c>
      <c r="N46" s="76">
        <f>別紙!G52</f>
        <v>0</v>
      </c>
      <c r="O46" t="str">
        <f>TEXT(別紙!J52,"yyyy-mm-dd")&amp;"~"&amp;TEXT(別紙!L52,"yyyy-mm-dd")&amp;"("&amp;DATEDIF(別紙!J52,別紙!L52,"y")&amp;"年"&amp;" "&amp;DATEDIF(別紙!J52,別紙!L52,"ym")&amp;"ヶ月"&amp;" "&amp;DATEDIF(別紙!J52,別紙!L52,"md")&amp;"日"&amp;")"</f>
        <v>1900-01-00~1900-01-00(0年 0ヶ月 0日)</v>
      </c>
      <c r="S46" t="s">
        <v>161</v>
      </c>
    </row>
    <row r="47" spans="2:19">
      <c r="B47">
        <f>受講案内差込用!A47</f>
        <v>0</v>
      </c>
      <c r="C47">
        <f>受講案内差込用!B47</f>
        <v>0</v>
      </c>
      <c r="D47" s="91" t="s">
        <v>170</v>
      </c>
      <c r="E47" s="27" t="s">
        <v>158</v>
      </c>
      <c r="F47" s="27" t="s">
        <v>158</v>
      </c>
      <c r="G47">
        <v>46</v>
      </c>
      <c r="H47" t="s">
        <v>159</v>
      </c>
      <c r="I47" t="s">
        <v>160</v>
      </c>
      <c r="K47" t="str">
        <f>別紙!M53&amp;"|"&amp;別紙!N53&amp;"|"&amp;別紙!O53&amp;"|"&amp;別紙!P53&amp;"|"&amp;別紙!Q53</f>
        <v>||||</v>
      </c>
      <c r="L47" s="75">
        <f>申込書!$C$32</f>
        <v>0</v>
      </c>
      <c r="M47">
        <f>別紙!I53</f>
        <v>0</v>
      </c>
      <c r="N47" s="76">
        <f>別紙!G53</f>
        <v>0</v>
      </c>
      <c r="O47" t="str">
        <f>TEXT(別紙!J53,"yyyy-mm-dd")&amp;"~"&amp;TEXT(別紙!L53,"yyyy-mm-dd")&amp;"("&amp;DATEDIF(別紙!J53,別紙!L53,"y")&amp;"年"&amp;" "&amp;DATEDIF(別紙!J53,別紙!L53,"ym")&amp;"ヶ月"&amp;" "&amp;DATEDIF(別紙!J53,別紙!L53,"md")&amp;"日"&amp;")"</f>
        <v>1900-01-00~1900-01-00(0年 0ヶ月 0日)</v>
      </c>
      <c r="S47" t="s">
        <v>161</v>
      </c>
    </row>
    <row r="48" spans="2:19">
      <c r="B48">
        <f>受講案内差込用!A48</f>
        <v>0</v>
      </c>
      <c r="C48">
        <f>受講案内差込用!B48</f>
        <v>0</v>
      </c>
      <c r="D48" s="91" t="s">
        <v>170</v>
      </c>
      <c r="E48" s="27" t="s">
        <v>158</v>
      </c>
      <c r="F48" s="27" t="s">
        <v>158</v>
      </c>
      <c r="G48">
        <v>47</v>
      </c>
      <c r="H48" t="s">
        <v>159</v>
      </c>
      <c r="I48" t="s">
        <v>160</v>
      </c>
      <c r="K48" t="str">
        <f>別紙!M54&amp;"|"&amp;別紙!N54&amp;"|"&amp;別紙!O54&amp;"|"&amp;別紙!P54&amp;"|"&amp;別紙!Q54</f>
        <v>||||</v>
      </c>
      <c r="L48" s="75">
        <f>申込書!$C$32</f>
        <v>0</v>
      </c>
      <c r="M48">
        <f>別紙!I54</f>
        <v>0</v>
      </c>
      <c r="N48" s="76">
        <f>別紙!G54</f>
        <v>0</v>
      </c>
      <c r="O48" t="str">
        <f>TEXT(別紙!J54,"yyyy-mm-dd")&amp;"~"&amp;TEXT(別紙!L54,"yyyy-mm-dd")&amp;"("&amp;DATEDIF(別紙!J54,別紙!L54,"y")&amp;"年"&amp;" "&amp;DATEDIF(別紙!J54,別紙!L54,"ym")&amp;"ヶ月"&amp;" "&amp;DATEDIF(別紙!J54,別紙!L54,"md")&amp;"日"&amp;")"</f>
        <v>1900-01-00~1900-01-00(0年 0ヶ月 0日)</v>
      </c>
      <c r="S48" t="s">
        <v>161</v>
      </c>
    </row>
    <row r="49" spans="2:19">
      <c r="B49">
        <f>受講案内差込用!A49</f>
        <v>0</v>
      </c>
      <c r="C49">
        <f>受講案内差込用!B49</f>
        <v>0</v>
      </c>
      <c r="D49" s="91" t="s">
        <v>170</v>
      </c>
      <c r="E49" s="27" t="s">
        <v>158</v>
      </c>
      <c r="F49" s="27" t="s">
        <v>158</v>
      </c>
      <c r="G49">
        <v>48</v>
      </c>
      <c r="H49" t="s">
        <v>159</v>
      </c>
      <c r="I49" t="s">
        <v>160</v>
      </c>
      <c r="K49" t="str">
        <f>別紙!M55&amp;"|"&amp;別紙!N55&amp;"|"&amp;別紙!O55&amp;"|"&amp;別紙!P55&amp;"|"&amp;別紙!Q55</f>
        <v>||||</v>
      </c>
      <c r="L49" s="75">
        <f>申込書!$C$32</f>
        <v>0</v>
      </c>
      <c r="M49">
        <f>別紙!I55</f>
        <v>0</v>
      </c>
      <c r="N49" s="76">
        <f>別紙!G55</f>
        <v>0</v>
      </c>
      <c r="O49" t="str">
        <f>TEXT(別紙!J55,"yyyy-mm-dd")&amp;"~"&amp;TEXT(別紙!L55,"yyyy-mm-dd")&amp;"("&amp;DATEDIF(別紙!J55,別紙!L55,"y")&amp;"年"&amp;" "&amp;DATEDIF(別紙!J55,別紙!L55,"ym")&amp;"ヶ月"&amp;" "&amp;DATEDIF(別紙!J55,別紙!L55,"md")&amp;"日"&amp;")"</f>
        <v>1900-01-00~1900-01-00(0年 0ヶ月 0日)</v>
      </c>
      <c r="S49" t="s">
        <v>161</v>
      </c>
    </row>
    <row r="50" spans="2:19">
      <c r="B50">
        <f>受講案内差込用!A50</f>
        <v>0</v>
      </c>
      <c r="C50">
        <f>受講案内差込用!B50</f>
        <v>0</v>
      </c>
      <c r="D50" s="91" t="s">
        <v>170</v>
      </c>
      <c r="E50" s="27" t="s">
        <v>158</v>
      </c>
      <c r="F50" s="27" t="s">
        <v>158</v>
      </c>
      <c r="G50">
        <v>49</v>
      </c>
      <c r="H50" t="s">
        <v>159</v>
      </c>
      <c r="I50" t="s">
        <v>160</v>
      </c>
      <c r="K50" t="str">
        <f>別紙!M56&amp;"|"&amp;別紙!N56&amp;"|"&amp;別紙!O56&amp;"|"&amp;別紙!P56&amp;"|"&amp;別紙!Q56</f>
        <v>||||</v>
      </c>
      <c r="L50" s="75">
        <f>申込書!$C$32</f>
        <v>0</v>
      </c>
      <c r="M50">
        <f>別紙!I56</f>
        <v>0</v>
      </c>
      <c r="N50" s="76">
        <f>別紙!G56</f>
        <v>0</v>
      </c>
      <c r="O50" t="str">
        <f>TEXT(別紙!J56,"yyyy-mm-dd")&amp;"~"&amp;TEXT(別紙!L56,"yyyy-mm-dd")&amp;"("&amp;DATEDIF(別紙!J56,別紙!L56,"y")&amp;"年"&amp;" "&amp;DATEDIF(別紙!J56,別紙!L56,"ym")&amp;"ヶ月"&amp;" "&amp;DATEDIF(別紙!J56,別紙!L56,"md")&amp;"日"&amp;")"</f>
        <v>1900-01-00~1900-01-00(0年 0ヶ月 0日)</v>
      </c>
      <c r="S50" t="s">
        <v>161</v>
      </c>
    </row>
    <row r="51" spans="2:19">
      <c r="B51">
        <f>受講案内差込用!A51</f>
        <v>0</v>
      </c>
      <c r="C51">
        <f>受講案内差込用!B51</f>
        <v>0</v>
      </c>
      <c r="D51" s="91" t="s">
        <v>170</v>
      </c>
      <c r="E51" s="27" t="s">
        <v>158</v>
      </c>
      <c r="F51" s="27" t="s">
        <v>158</v>
      </c>
      <c r="G51">
        <v>50</v>
      </c>
      <c r="H51" t="s">
        <v>159</v>
      </c>
      <c r="I51" t="s">
        <v>160</v>
      </c>
      <c r="K51" t="str">
        <f>別紙!M57&amp;"|"&amp;別紙!N57&amp;"|"&amp;別紙!O57&amp;"|"&amp;別紙!P57&amp;"|"&amp;別紙!Q57</f>
        <v>||||</v>
      </c>
      <c r="L51" s="75">
        <f>申込書!$C$32</f>
        <v>0</v>
      </c>
      <c r="M51">
        <f>別紙!I57</f>
        <v>0</v>
      </c>
      <c r="N51" s="76">
        <f>別紙!G57</f>
        <v>0</v>
      </c>
      <c r="O51" t="str">
        <f>TEXT(別紙!J57,"yyyy-mm-dd")&amp;"~"&amp;TEXT(別紙!L57,"yyyy-mm-dd")&amp;"("&amp;DATEDIF(別紙!J57,別紙!L57,"y")&amp;"年"&amp;" "&amp;DATEDIF(別紙!J57,別紙!L57,"ym")&amp;"ヶ月"&amp;" "&amp;DATEDIF(別紙!J57,別紙!L57,"md")&amp;"日"&amp;")"</f>
        <v>1900-01-00~1900-01-00(0年 0ヶ月 0日)</v>
      </c>
      <c r="S51" t="s">
        <v>161</v>
      </c>
    </row>
  </sheetData>
  <phoneticPr fontId="28"/>
  <conditionalFormatting sqref="H2:H51">
    <cfRule type="containsText" dxfId="0" priority="1" operator="containsText" text="####">
      <formula>NOT(ISERROR(SEARCH("####",H2)))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60FBB-80BC-44BA-9ED2-552ABAD15E53}">
  <dimension ref="A1:X50"/>
  <sheetViews>
    <sheetView workbookViewId="0">
      <selection activeCell="B7" sqref="B7"/>
    </sheetView>
  </sheetViews>
  <sheetFormatPr defaultRowHeight="18.75"/>
  <cols>
    <col min="1" max="2" width="6.77734375" style="11" customWidth="1"/>
    <col min="3" max="6" width="9.109375" style="11" customWidth="1"/>
    <col min="7" max="7" width="29.33203125" style="11" customWidth="1"/>
    <col min="8" max="8" width="11.21875" style="11" bestFit="1" customWidth="1"/>
    <col min="9" max="9" width="8.88671875" style="11"/>
    <col min="10" max="10" width="11.88671875" style="11" bestFit="1" customWidth="1"/>
    <col min="11" max="11" width="10.6640625" style="11" bestFit="1" customWidth="1"/>
    <col min="12" max="14" width="8.88671875" style="11"/>
    <col min="15" max="15" width="9" style="11" bestFit="1" customWidth="1"/>
    <col min="16" max="16" width="8.88671875" style="11"/>
    <col min="17" max="17" width="10.21875" style="11" bestFit="1" customWidth="1"/>
    <col min="18" max="18" width="10.21875" style="11" customWidth="1"/>
    <col min="19" max="19" width="8.88671875" style="11"/>
    <col min="20" max="21" width="9" style="11" bestFit="1" customWidth="1"/>
    <col min="22" max="16384" width="8.88671875" style="11"/>
  </cols>
  <sheetData>
    <row r="1" spans="1:24" s="27" customFormat="1">
      <c r="A1" s="28" t="s">
        <v>91</v>
      </c>
      <c r="B1" s="28" t="s">
        <v>134</v>
      </c>
      <c r="C1" s="28" t="s">
        <v>92</v>
      </c>
      <c r="D1" s="28" t="s">
        <v>93</v>
      </c>
      <c r="E1" s="28" t="s">
        <v>94</v>
      </c>
      <c r="F1" s="28" t="s">
        <v>95</v>
      </c>
      <c r="G1" s="28" t="s">
        <v>96</v>
      </c>
      <c r="H1" s="28" t="s">
        <v>97</v>
      </c>
      <c r="I1" s="28" t="s">
        <v>98</v>
      </c>
      <c r="J1" s="28" t="s">
        <v>99</v>
      </c>
      <c r="K1" s="28" t="s">
        <v>100</v>
      </c>
      <c r="L1" s="28" t="s">
        <v>101</v>
      </c>
      <c r="M1" s="28" t="s">
        <v>102</v>
      </c>
      <c r="N1" s="28" t="s">
        <v>103</v>
      </c>
      <c r="O1" s="28" t="s">
        <v>104</v>
      </c>
      <c r="P1" s="28" t="s">
        <v>105</v>
      </c>
      <c r="Q1" s="28" t="s">
        <v>106</v>
      </c>
      <c r="R1" s="92" t="s">
        <v>171</v>
      </c>
      <c r="S1" s="28" t="s">
        <v>107</v>
      </c>
      <c r="T1" s="28" t="s">
        <v>108</v>
      </c>
      <c r="U1" s="28" t="s">
        <v>109</v>
      </c>
      <c r="V1" s="28" t="s">
        <v>110</v>
      </c>
      <c r="W1" s="28" t="s">
        <v>132</v>
      </c>
      <c r="X1" s="28" t="s">
        <v>111</v>
      </c>
    </row>
    <row r="2" spans="1:24">
      <c r="A2" s="12"/>
      <c r="B2" s="13"/>
      <c r="C2" s="14">
        <f>申込書!C24</f>
        <v>0</v>
      </c>
      <c r="D2" s="15" t="s">
        <v>112</v>
      </c>
      <c r="E2" s="32">
        <f>申込書!C23</f>
        <v>0</v>
      </c>
      <c r="F2" s="33" t="s">
        <v>113</v>
      </c>
      <c r="G2" s="32">
        <f>申込書!C33</f>
        <v>0</v>
      </c>
      <c r="H2" s="33" t="s">
        <v>114</v>
      </c>
      <c r="I2" s="15">
        <v>3</v>
      </c>
      <c r="J2" s="19" t="s">
        <v>115</v>
      </c>
      <c r="K2" s="14">
        <f>申込書!C28</f>
        <v>0</v>
      </c>
      <c r="L2" s="66">
        <f>申込書!D28</f>
        <v>0</v>
      </c>
      <c r="M2" s="66"/>
      <c r="N2" s="66"/>
      <c r="O2" s="66"/>
      <c r="P2" s="66"/>
      <c r="Q2" s="67">
        <f>申込書!C32</f>
        <v>0</v>
      </c>
      <c r="R2" s="93" t="s">
        <v>166</v>
      </c>
      <c r="S2" s="12"/>
      <c r="T2" s="16">
        <v>0</v>
      </c>
      <c r="U2" s="16">
        <v>1</v>
      </c>
      <c r="V2" s="16">
        <v>1</v>
      </c>
      <c r="W2" s="16">
        <v>8</v>
      </c>
      <c r="X2" s="37" t="s">
        <v>133</v>
      </c>
    </row>
    <row r="3" spans="1:24">
      <c r="A3" s="12">
        <f>受講案内差込用!A2</f>
        <v>0</v>
      </c>
      <c r="B3" s="69">
        <f>受講案内差込用!$B$2</f>
        <v>0</v>
      </c>
      <c r="C3" s="14">
        <f>別紙!C8</f>
        <v>0</v>
      </c>
      <c r="D3" s="14">
        <f>別紙!D8</f>
        <v>0</v>
      </c>
      <c r="E3" s="32">
        <f>別紙!E8</f>
        <v>0</v>
      </c>
      <c r="F3" s="14">
        <f>別紙!F8</f>
        <v>0</v>
      </c>
      <c r="G3" s="13">
        <f>受講案内差込用!G2</f>
        <v>0</v>
      </c>
      <c r="H3" s="33" t="str">
        <f>受講案内差込用!H2</f>
        <v>soukensui22</v>
      </c>
      <c r="I3" s="15">
        <v>3</v>
      </c>
      <c r="J3" s="17" t="str">
        <f>TEXT(別紙!G8,"yyyy-mm-dd")</f>
        <v>1900-01-00</v>
      </c>
      <c r="K3" s="19" t="s">
        <v>116</v>
      </c>
      <c r="L3" s="14">
        <f>別紙!I8</f>
        <v>0</v>
      </c>
      <c r="M3" s="33" t="s">
        <v>117</v>
      </c>
      <c r="N3" s="33" t="s">
        <v>118</v>
      </c>
      <c r="O3" s="18">
        <v>1</v>
      </c>
      <c r="P3" s="12"/>
      <c r="Q3" s="19" t="s">
        <v>119</v>
      </c>
      <c r="R3" s="93" t="s">
        <v>172</v>
      </c>
      <c r="S3" s="12"/>
      <c r="T3" s="16">
        <v>0</v>
      </c>
      <c r="U3" s="16">
        <v>1</v>
      </c>
      <c r="V3" s="16">
        <v>1</v>
      </c>
      <c r="W3" s="16">
        <v>8</v>
      </c>
      <c r="X3" s="37" t="s">
        <v>133</v>
      </c>
    </row>
    <row r="4" spans="1:24">
      <c r="A4" s="12">
        <f>受講案内差込用!A3</f>
        <v>0</v>
      </c>
      <c r="B4" s="69">
        <f>受講案内差込用!$B$2</f>
        <v>0</v>
      </c>
      <c r="C4" s="14">
        <f>別紙!C9</f>
        <v>0</v>
      </c>
      <c r="D4" s="14">
        <f>別紙!D9</f>
        <v>0</v>
      </c>
      <c r="E4" s="32">
        <f>別紙!E9</f>
        <v>0</v>
      </c>
      <c r="F4" s="14">
        <f>別紙!F9</f>
        <v>0</v>
      </c>
      <c r="G4" s="13">
        <f>受講案内差込用!G3</f>
        <v>0</v>
      </c>
      <c r="H4" s="33" t="str">
        <f>受講案内差込用!H3</f>
        <v>soukensui22</v>
      </c>
      <c r="I4" s="15">
        <v>3</v>
      </c>
      <c r="J4" s="17" t="str">
        <f>TEXT(別紙!G9,"yyyy-mm-dd")</f>
        <v>1900-01-00</v>
      </c>
      <c r="K4" s="19" t="s">
        <v>116</v>
      </c>
      <c r="L4" s="14">
        <f>別紙!I9</f>
        <v>0</v>
      </c>
      <c r="M4" s="33" t="s">
        <v>117</v>
      </c>
      <c r="N4" s="33" t="s">
        <v>118</v>
      </c>
      <c r="O4" s="18">
        <v>1</v>
      </c>
      <c r="P4" s="12"/>
      <c r="Q4" s="19" t="s">
        <v>119</v>
      </c>
      <c r="R4" s="93" t="s">
        <v>172</v>
      </c>
      <c r="S4" s="12"/>
      <c r="T4" s="16">
        <v>0</v>
      </c>
      <c r="U4" s="16">
        <v>1</v>
      </c>
      <c r="V4" s="16">
        <v>1</v>
      </c>
      <c r="W4" s="16">
        <v>8</v>
      </c>
      <c r="X4" s="37" t="s">
        <v>133</v>
      </c>
    </row>
    <row r="5" spans="1:24">
      <c r="A5" s="12">
        <f>受講案内差込用!A4</f>
        <v>0</v>
      </c>
      <c r="B5" s="69">
        <f>受講案内差込用!$B$2</f>
        <v>0</v>
      </c>
      <c r="C5" s="14">
        <f>別紙!C10</f>
        <v>0</v>
      </c>
      <c r="D5" s="14">
        <f>別紙!D10</f>
        <v>0</v>
      </c>
      <c r="E5" s="32">
        <f>別紙!E10</f>
        <v>0</v>
      </c>
      <c r="F5" s="14">
        <f>別紙!F10</f>
        <v>0</v>
      </c>
      <c r="G5" s="13">
        <f>受講案内差込用!G4</f>
        <v>0</v>
      </c>
      <c r="H5" s="33" t="str">
        <f>受講案内差込用!H4</f>
        <v>soukensui22</v>
      </c>
      <c r="I5" s="15">
        <v>3</v>
      </c>
      <c r="J5" s="17" t="str">
        <f>TEXT(別紙!G10,"yyyy-mm-dd")</f>
        <v>1900-01-00</v>
      </c>
      <c r="K5" s="19" t="s">
        <v>116</v>
      </c>
      <c r="L5" s="14">
        <f>別紙!I10</f>
        <v>0</v>
      </c>
      <c r="M5" s="33" t="s">
        <v>117</v>
      </c>
      <c r="N5" s="33" t="s">
        <v>118</v>
      </c>
      <c r="O5" s="18">
        <v>1</v>
      </c>
      <c r="P5" s="12"/>
      <c r="Q5" s="19" t="s">
        <v>119</v>
      </c>
      <c r="R5" s="93" t="s">
        <v>172</v>
      </c>
      <c r="S5" s="12"/>
      <c r="T5" s="16">
        <v>0</v>
      </c>
      <c r="U5" s="16">
        <v>1</v>
      </c>
      <c r="V5" s="16">
        <v>1</v>
      </c>
      <c r="W5" s="16">
        <v>8</v>
      </c>
      <c r="X5" s="37" t="s">
        <v>133</v>
      </c>
    </row>
    <row r="6" spans="1:24">
      <c r="A6" s="12">
        <f>受講案内差込用!A5</f>
        <v>0</v>
      </c>
      <c r="B6" s="69">
        <f>受講案内差込用!$B$2</f>
        <v>0</v>
      </c>
      <c r="C6" s="14">
        <f>別紙!C11</f>
        <v>0</v>
      </c>
      <c r="D6" s="14">
        <f>別紙!D11</f>
        <v>0</v>
      </c>
      <c r="E6" s="32">
        <f>別紙!E11</f>
        <v>0</v>
      </c>
      <c r="F6" s="14">
        <f>別紙!F11</f>
        <v>0</v>
      </c>
      <c r="G6" s="13">
        <f>受講案内差込用!G5</f>
        <v>0</v>
      </c>
      <c r="H6" s="33" t="str">
        <f>受講案内差込用!H5</f>
        <v>soukensui22</v>
      </c>
      <c r="I6" s="15">
        <v>3</v>
      </c>
      <c r="J6" s="17" t="str">
        <f>TEXT(別紙!G11,"yyyy-mm-dd")</f>
        <v>1900-01-00</v>
      </c>
      <c r="K6" s="19" t="s">
        <v>116</v>
      </c>
      <c r="L6" s="14">
        <f>別紙!I11</f>
        <v>0</v>
      </c>
      <c r="M6" s="33" t="s">
        <v>117</v>
      </c>
      <c r="N6" s="33" t="s">
        <v>118</v>
      </c>
      <c r="O6" s="18">
        <v>1</v>
      </c>
      <c r="P6" s="12"/>
      <c r="Q6" s="19" t="s">
        <v>119</v>
      </c>
      <c r="R6" s="93" t="s">
        <v>172</v>
      </c>
      <c r="S6" s="12"/>
      <c r="T6" s="16">
        <v>0</v>
      </c>
      <c r="U6" s="16">
        <v>1</v>
      </c>
      <c r="V6" s="16">
        <v>1</v>
      </c>
      <c r="W6" s="16">
        <v>8</v>
      </c>
      <c r="X6" s="37" t="s">
        <v>133</v>
      </c>
    </row>
    <row r="7" spans="1:24">
      <c r="A7" s="12">
        <f>受講案内差込用!A6</f>
        <v>0</v>
      </c>
      <c r="B7" s="69">
        <f>受講案内差込用!$B$2</f>
        <v>0</v>
      </c>
      <c r="C7" s="14">
        <f>別紙!C12</f>
        <v>0</v>
      </c>
      <c r="D7" s="14">
        <f>別紙!D12</f>
        <v>0</v>
      </c>
      <c r="E7" s="32">
        <f>別紙!E12</f>
        <v>0</v>
      </c>
      <c r="F7" s="14">
        <f>別紙!F12</f>
        <v>0</v>
      </c>
      <c r="G7" s="13">
        <f>受講案内差込用!G6</f>
        <v>0</v>
      </c>
      <c r="H7" s="33" t="str">
        <f>受講案内差込用!H6</f>
        <v>soukensui22</v>
      </c>
      <c r="I7" s="15">
        <v>3</v>
      </c>
      <c r="J7" s="17" t="str">
        <f>TEXT(別紙!G12,"yyyy-mm-dd")</f>
        <v>1900-01-00</v>
      </c>
      <c r="K7" s="19" t="s">
        <v>116</v>
      </c>
      <c r="L7" s="14">
        <f>別紙!I12</f>
        <v>0</v>
      </c>
      <c r="M7" s="33" t="s">
        <v>117</v>
      </c>
      <c r="N7" s="33" t="s">
        <v>118</v>
      </c>
      <c r="O7" s="18">
        <v>1</v>
      </c>
      <c r="P7" s="12"/>
      <c r="Q7" s="19" t="s">
        <v>119</v>
      </c>
      <c r="R7" s="93" t="s">
        <v>172</v>
      </c>
      <c r="S7" s="12"/>
      <c r="T7" s="16">
        <v>0</v>
      </c>
      <c r="U7" s="16">
        <v>1</v>
      </c>
      <c r="V7" s="16">
        <v>1</v>
      </c>
      <c r="W7" s="16">
        <v>8</v>
      </c>
      <c r="X7" s="37" t="s">
        <v>133</v>
      </c>
    </row>
    <row r="8" spans="1:24">
      <c r="A8" s="12">
        <f>受講案内差込用!A7</f>
        <v>0</v>
      </c>
      <c r="B8" s="69">
        <f>受講案内差込用!$B$2</f>
        <v>0</v>
      </c>
      <c r="C8" s="14">
        <f>別紙!C13</f>
        <v>0</v>
      </c>
      <c r="D8" s="14">
        <f>別紙!D13</f>
        <v>0</v>
      </c>
      <c r="E8" s="32">
        <f>別紙!E13</f>
        <v>0</v>
      </c>
      <c r="F8" s="14">
        <f>別紙!F13</f>
        <v>0</v>
      </c>
      <c r="G8" s="13">
        <f>受講案内差込用!G7</f>
        <v>0</v>
      </c>
      <c r="H8" s="33" t="str">
        <f>受講案内差込用!H7</f>
        <v>soukensui22</v>
      </c>
      <c r="I8" s="15">
        <v>3</v>
      </c>
      <c r="J8" s="17" t="str">
        <f>TEXT(別紙!G13,"yyyy-mm-dd")</f>
        <v>1900-01-00</v>
      </c>
      <c r="K8" s="19" t="s">
        <v>116</v>
      </c>
      <c r="L8" s="14">
        <f>別紙!I13</f>
        <v>0</v>
      </c>
      <c r="M8" s="33" t="s">
        <v>117</v>
      </c>
      <c r="N8" s="33" t="s">
        <v>118</v>
      </c>
      <c r="O8" s="18">
        <v>1</v>
      </c>
      <c r="P8" s="12"/>
      <c r="Q8" s="19" t="s">
        <v>119</v>
      </c>
      <c r="R8" s="93" t="s">
        <v>172</v>
      </c>
      <c r="S8" s="12"/>
      <c r="T8" s="16">
        <v>0</v>
      </c>
      <c r="U8" s="16">
        <v>1</v>
      </c>
      <c r="V8" s="16">
        <v>1</v>
      </c>
      <c r="W8" s="16">
        <v>8</v>
      </c>
      <c r="X8" s="37" t="s">
        <v>133</v>
      </c>
    </row>
    <row r="9" spans="1:24">
      <c r="A9" s="12">
        <f>受講案内差込用!A8</f>
        <v>0</v>
      </c>
      <c r="B9" s="69">
        <f>受講案内差込用!$B$2</f>
        <v>0</v>
      </c>
      <c r="C9" s="14">
        <f>別紙!C14</f>
        <v>0</v>
      </c>
      <c r="D9" s="14">
        <f>別紙!D14</f>
        <v>0</v>
      </c>
      <c r="E9" s="32">
        <f>別紙!E14</f>
        <v>0</v>
      </c>
      <c r="F9" s="14">
        <f>別紙!F14</f>
        <v>0</v>
      </c>
      <c r="G9" s="13">
        <f>受講案内差込用!G8</f>
        <v>0</v>
      </c>
      <c r="H9" s="33" t="str">
        <f>受講案内差込用!H8</f>
        <v>soukensui22</v>
      </c>
      <c r="I9" s="15">
        <v>3</v>
      </c>
      <c r="J9" s="17" t="str">
        <f>TEXT(別紙!G14,"yyyy-mm-dd")</f>
        <v>1900-01-00</v>
      </c>
      <c r="K9" s="19" t="s">
        <v>116</v>
      </c>
      <c r="L9" s="14">
        <f>別紙!I14</f>
        <v>0</v>
      </c>
      <c r="M9" s="33" t="s">
        <v>117</v>
      </c>
      <c r="N9" s="33" t="s">
        <v>118</v>
      </c>
      <c r="O9" s="18">
        <v>1</v>
      </c>
      <c r="P9" s="12"/>
      <c r="Q9" s="19" t="s">
        <v>120</v>
      </c>
      <c r="R9" s="93" t="s">
        <v>172</v>
      </c>
      <c r="S9" s="12"/>
      <c r="T9" s="16">
        <v>0</v>
      </c>
      <c r="U9" s="16">
        <v>1</v>
      </c>
      <c r="V9" s="16">
        <v>1</v>
      </c>
      <c r="W9" s="16">
        <v>8</v>
      </c>
      <c r="X9" s="37" t="s">
        <v>133</v>
      </c>
    </row>
    <row r="10" spans="1:24">
      <c r="A10" s="12">
        <f>受講案内差込用!A9</f>
        <v>0</v>
      </c>
      <c r="B10" s="69">
        <f>受講案内差込用!$B$2</f>
        <v>0</v>
      </c>
      <c r="C10" s="14">
        <f>別紙!C15</f>
        <v>0</v>
      </c>
      <c r="D10" s="14">
        <f>別紙!D15</f>
        <v>0</v>
      </c>
      <c r="E10" s="32">
        <f>別紙!E15</f>
        <v>0</v>
      </c>
      <c r="F10" s="14">
        <f>別紙!F15</f>
        <v>0</v>
      </c>
      <c r="G10" s="13">
        <f>受講案内差込用!G9</f>
        <v>0</v>
      </c>
      <c r="H10" s="33" t="str">
        <f>受講案内差込用!H9</f>
        <v>soukensui22</v>
      </c>
      <c r="I10" s="15">
        <v>3</v>
      </c>
      <c r="J10" s="17" t="str">
        <f>TEXT(別紙!G15,"yyyy-mm-dd")</f>
        <v>1900-01-00</v>
      </c>
      <c r="K10" s="19" t="s">
        <v>116</v>
      </c>
      <c r="L10" s="14">
        <f>別紙!I15</f>
        <v>0</v>
      </c>
      <c r="M10" s="33" t="s">
        <v>117</v>
      </c>
      <c r="N10" s="33" t="s">
        <v>118</v>
      </c>
      <c r="O10" s="18">
        <v>1</v>
      </c>
      <c r="P10" s="12"/>
      <c r="Q10" s="19" t="s">
        <v>120</v>
      </c>
      <c r="R10" s="93" t="s">
        <v>172</v>
      </c>
      <c r="S10" s="12"/>
      <c r="T10" s="16">
        <v>0</v>
      </c>
      <c r="U10" s="16">
        <v>1</v>
      </c>
      <c r="V10" s="16">
        <v>1</v>
      </c>
      <c r="W10" s="16">
        <v>8</v>
      </c>
      <c r="X10" s="37" t="s">
        <v>133</v>
      </c>
    </row>
    <row r="11" spans="1:24">
      <c r="A11" s="12">
        <f>受講案内差込用!A10</f>
        <v>0</v>
      </c>
      <c r="B11" s="69">
        <f>受講案内差込用!$B$2</f>
        <v>0</v>
      </c>
      <c r="C11" s="14">
        <f>別紙!C16</f>
        <v>0</v>
      </c>
      <c r="D11" s="14">
        <f>別紙!D16</f>
        <v>0</v>
      </c>
      <c r="E11" s="32">
        <f>別紙!E16</f>
        <v>0</v>
      </c>
      <c r="F11" s="14">
        <f>別紙!F16</f>
        <v>0</v>
      </c>
      <c r="G11" s="13">
        <f>受講案内差込用!G10</f>
        <v>0</v>
      </c>
      <c r="H11" s="33" t="str">
        <f>受講案内差込用!H10</f>
        <v>soukensui22</v>
      </c>
      <c r="I11" s="15">
        <v>3</v>
      </c>
      <c r="J11" s="17" t="str">
        <f>TEXT(別紙!G16,"yyyy-mm-dd")</f>
        <v>1900-01-00</v>
      </c>
      <c r="K11" s="19" t="s">
        <v>116</v>
      </c>
      <c r="L11" s="14">
        <f>別紙!I16</f>
        <v>0</v>
      </c>
      <c r="M11" s="33" t="s">
        <v>117</v>
      </c>
      <c r="N11" s="33" t="s">
        <v>118</v>
      </c>
      <c r="O11" s="18">
        <v>1</v>
      </c>
      <c r="P11" s="12"/>
      <c r="Q11" s="19" t="s">
        <v>120</v>
      </c>
      <c r="R11" s="93" t="s">
        <v>172</v>
      </c>
      <c r="S11" s="12"/>
      <c r="T11" s="16">
        <v>0</v>
      </c>
      <c r="U11" s="16">
        <v>1</v>
      </c>
      <c r="V11" s="16">
        <v>1</v>
      </c>
      <c r="W11" s="16">
        <v>8</v>
      </c>
      <c r="X11" s="37" t="s">
        <v>133</v>
      </c>
    </row>
    <row r="12" spans="1:24">
      <c r="A12" s="12">
        <f>受講案内差込用!A11</f>
        <v>0</v>
      </c>
      <c r="B12" s="69">
        <f>受講案内差込用!$B$2</f>
        <v>0</v>
      </c>
      <c r="C12" s="14">
        <f>別紙!C17</f>
        <v>0</v>
      </c>
      <c r="D12" s="14">
        <f>別紙!D17</f>
        <v>0</v>
      </c>
      <c r="E12" s="32">
        <f>別紙!E17</f>
        <v>0</v>
      </c>
      <c r="F12" s="14">
        <f>別紙!F17</f>
        <v>0</v>
      </c>
      <c r="G12" s="13">
        <f>受講案内差込用!G11</f>
        <v>0</v>
      </c>
      <c r="H12" s="33" t="str">
        <f>受講案内差込用!H11</f>
        <v>soukensui22</v>
      </c>
      <c r="I12" s="15">
        <v>3</v>
      </c>
      <c r="J12" s="17" t="str">
        <f>TEXT(別紙!G17,"yyyy-mm-dd")</f>
        <v>1900-01-00</v>
      </c>
      <c r="K12" s="19" t="s">
        <v>116</v>
      </c>
      <c r="L12" s="14">
        <f>別紙!I17</f>
        <v>0</v>
      </c>
      <c r="M12" s="33" t="s">
        <v>117</v>
      </c>
      <c r="N12" s="33" t="s">
        <v>118</v>
      </c>
      <c r="O12" s="18">
        <v>1</v>
      </c>
      <c r="P12" s="12"/>
      <c r="Q12" s="19" t="s">
        <v>120</v>
      </c>
      <c r="R12" s="93" t="s">
        <v>172</v>
      </c>
      <c r="S12" s="12"/>
      <c r="T12" s="16">
        <v>0</v>
      </c>
      <c r="U12" s="16">
        <v>1</v>
      </c>
      <c r="V12" s="16">
        <v>1</v>
      </c>
      <c r="W12" s="16">
        <v>8</v>
      </c>
      <c r="X12" s="37" t="s">
        <v>133</v>
      </c>
    </row>
    <row r="13" spans="1:24">
      <c r="A13" s="12">
        <f>受講案内差込用!A12</f>
        <v>0</v>
      </c>
      <c r="B13" s="69">
        <f>受講案内差込用!$B$2</f>
        <v>0</v>
      </c>
      <c r="C13" s="14">
        <f>別紙!C18</f>
        <v>0</v>
      </c>
      <c r="D13" s="14">
        <f>別紙!D18</f>
        <v>0</v>
      </c>
      <c r="E13" s="32">
        <f>別紙!E18</f>
        <v>0</v>
      </c>
      <c r="F13" s="14">
        <f>別紙!F18</f>
        <v>0</v>
      </c>
      <c r="G13" s="13">
        <f>受講案内差込用!G12</f>
        <v>0</v>
      </c>
      <c r="H13" s="33" t="str">
        <f>受講案内差込用!H12</f>
        <v>soukensui22</v>
      </c>
      <c r="I13" s="15">
        <v>3</v>
      </c>
      <c r="J13" s="17" t="str">
        <f>TEXT(別紙!G18,"yyyy-mm-dd")</f>
        <v>1900-01-00</v>
      </c>
      <c r="K13" s="19" t="s">
        <v>116</v>
      </c>
      <c r="L13" s="14">
        <f>別紙!I18</f>
        <v>0</v>
      </c>
      <c r="M13" s="33" t="s">
        <v>117</v>
      </c>
      <c r="N13" s="33" t="s">
        <v>118</v>
      </c>
      <c r="O13" s="18">
        <v>1</v>
      </c>
      <c r="P13" s="12"/>
      <c r="Q13" s="19" t="s">
        <v>120</v>
      </c>
      <c r="R13" s="93" t="s">
        <v>172</v>
      </c>
      <c r="S13" s="12"/>
      <c r="T13" s="16">
        <v>0</v>
      </c>
      <c r="U13" s="16">
        <v>1</v>
      </c>
      <c r="V13" s="16">
        <v>1</v>
      </c>
      <c r="W13" s="16">
        <v>8</v>
      </c>
      <c r="X13" s="37" t="s">
        <v>133</v>
      </c>
    </row>
    <row r="14" spans="1:24">
      <c r="A14" s="12">
        <f>受講案内差込用!A13</f>
        <v>0</v>
      </c>
      <c r="B14" s="69">
        <f>受講案内差込用!$B$2</f>
        <v>0</v>
      </c>
      <c r="C14" s="14">
        <f>別紙!C19</f>
        <v>0</v>
      </c>
      <c r="D14" s="14">
        <f>別紙!D19</f>
        <v>0</v>
      </c>
      <c r="E14" s="32">
        <f>別紙!E19</f>
        <v>0</v>
      </c>
      <c r="F14" s="14">
        <f>別紙!F19</f>
        <v>0</v>
      </c>
      <c r="G14" s="13">
        <f>受講案内差込用!G13</f>
        <v>0</v>
      </c>
      <c r="H14" s="33" t="str">
        <f>受講案内差込用!H13</f>
        <v>soukensui22</v>
      </c>
      <c r="I14" s="15">
        <v>3</v>
      </c>
      <c r="J14" s="17" t="str">
        <f>TEXT(別紙!G19,"yyyy-mm-dd")</f>
        <v>1900-01-00</v>
      </c>
      <c r="K14" s="19" t="s">
        <v>116</v>
      </c>
      <c r="L14" s="14">
        <f>別紙!I19</f>
        <v>0</v>
      </c>
      <c r="M14" s="33" t="s">
        <v>117</v>
      </c>
      <c r="N14" s="33" t="s">
        <v>118</v>
      </c>
      <c r="O14" s="18">
        <v>1</v>
      </c>
      <c r="P14" s="12"/>
      <c r="Q14" s="19" t="s">
        <v>120</v>
      </c>
      <c r="R14" s="93" t="s">
        <v>172</v>
      </c>
      <c r="S14" s="12"/>
      <c r="T14" s="16">
        <v>0</v>
      </c>
      <c r="U14" s="16">
        <v>1</v>
      </c>
      <c r="V14" s="16">
        <v>1</v>
      </c>
      <c r="W14" s="16">
        <v>8</v>
      </c>
      <c r="X14" s="37" t="s">
        <v>133</v>
      </c>
    </row>
    <row r="15" spans="1:24">
      <c r="A15" s="12">
        <f>受講案内差込用!A14</f>
        <v>0</v>
      </c>
      <c r="B15" s="69">
        <f>受講案内差込用!$B$2</f>
        <v>0</v>
      </c>
      <c r="C15" s="14">
        <f>別紙!C20</f>
        <v>0</v>
      </c>
      <c r="D15" s="14">
        <f>別紙!D20</f>
        <v>0</v>
      </c>
      <c r="E15" s="32">
        <f>別紙!E20</f>
        <v>0</v>
      </c>
      <c r="F15" s="14">
        <f>別紙!F20</f>
        <v>0</v>
      </c>
      <c r="G15" s="13">
        <f>受講案内差込用!G14</f>
        <v>0</v>
      </c>
      <c r="H15" s="33" t="str">
        <f>受講案内差込用!H14</f>
        <v>soukensui22</v>
      </c>
      <c r="I15" s="15">
        <v>3</v>
      </c>
      <c r="J15" s="17" t="str">
        <f>TEXT(別紙!G20,"yyyy-mm-dd")</f>
        <v>1900-01-00</v>
      </c>
      <c r="K15" s="19" t="s">
        <v>116</v>
      </c>
      <c r="L15" s="14">
        <f>別紙!I20</f>
        <v>0</v>
      </c>
      <c r="M15" s="33" t="s">
        <v>117</v>
      </c>
      <c r="N15" s="33" t="s">
        <v>118</v>
      </c>
      <c r="O15" s="18">
        <v>1</v>
      </c>
      <c r="P15" s="12"/>
      <c r="Q15" s="19" t="s">
        <v>120</v>
      </c>
      <c r="R15" s="93" t="s">
        <v>172</v>
      </c>
      <c r="S15" s="12"/>
      <c r="T15" s="16">
        <v>0</v>
      </c>
      <c r="U15" s="16">
        <v>1</v>
      </c>
      <c r="V15" s="16">
        <v>1</v>
      </c>
      <c r="W15" s="16">
        <v>8</v>
      </c>
      <c r="X15" s="37" t="s">
        <v>133</v>
      </c>
    </row>
    <row r="16" spans="1:24">
      <c r="A16" s="12">
        <f>受講案内差込用!A15</f>
        <v>0</v>
      </c>
      <c r="B16" s="69">
        <f>受講案内差込用!$B$2</f>
        <v>0</v>
      </c>
      <c r="C16" s="14">
        <f>別紙!C21</f>
        <v>0</v>
      </c>
      <c r="D16" s="14">
        <f>別紙!D21</f>
        <v>0</v>
      </c>
      <c r="E16" s="32">
        <f>別紙!E21</f>
        <v>0</v>
      </c>
      <c r="F16" s="14">
        <f>別紙!F21</f>
        <v>0</v>
      </c>
      <c r="G16" s="13">
        <f>受講案内差込用!G15</f>
        <v>0</v>
      </c>
      <c r="H16" s="33" t="str">
        <f>受講案内差込用!H15</f>
        <v>soukensui22</v>
      </c>
      <c r="I16" s="15">
        <v>3</v>
      </c>
      <c r="J16" s="17" t="str">
        <f>TEXT(別紙!G21,"yyyy-mm-dd")</f>
        <v>1900-01-00</v>
      </c>
      <c r="K16" s="19" t="s">
        <v>116</v>
      </c>
      <c r="L16" s="14">
        <f>別紙!I21</f>
        <v>0</v>
      </c>
      <c r="M16" s="33" t="s">
        <v>117</v>
      </c>
      <c r="N16" s="33" t="s">
        <v>118</v>
      </c>
      <c r="O16" s="18">
        <v>1</v>
      </c>
      <c r="P16" s="12"/>
      <c r="Q16" s="19" t="s">
        <v>120</v>
      </c>
      <c r="R16" s="93" t="s">
        <v>172</v>
      </c>
      <c r="S16" s="12"/>
      <c r="T16" s="16">
        <v>0</v>
      </c>
      <c r="U16" s="16">
        <v>1</v>
      </c>
      <c r="V16" s="16">
        <v>1</v>
      </c>
      <c r="W16" s="16">
        <v>8</v>
      </c>
      <c r="X16" s="37" t="s">
        <v>133</v>
      </c>
    </row>
    <row r="17" spans="1:24">
      <c r="A17" s="12">
        <f>受講案内差込用!A16</f>
        <v>0</v>
      </c>
      <c r="B17" s="69">
        <f>受講案内差込用!$B$2</f>
        <v>0</v>
      </c>
      <c r="C17" s="14">
        <f>別紙!C22</f>
        <v>0</v>
      </c>
      <c r="D17" s="14">
        <f>別紙!D22</f>
        <v>0</v>
      </c>
      <c r="E17" s="32">
        <f>別紙!E22</f>
        <v>0</v>
      </c>
      <c r="F17" s="14">
        <f>別紙!F22</f>
        <v>0</v>
      </c>
      <c r="G17" s="13">
        <f>受講案内差込用!G16</f>
        <v>0</v>
      </c>
      <c r="H17" s="33" t="str">
        <f>受講案内差込用!H16</f>
        <v>soukensui22</v>
      </c>
      <c r="I17" s="15">
        <v>3</v>
      </c>
      <c r="J17" s="17" t="str">
        <f>TEXT(別紙!G22,"yyyy-mm-dd")</f>
        <v>1900-01-00</v>
      </c>
      <c r="K17" s="19" t="s">
        <v>116</v>
      </c>
      <c r="L17" s="14">
        <f>別紙!I22</f>
        <v>0</v>
      </c>
      <c r="M17" s="33" t="s">
        <v>117</v>
      </c>
      <c r="N17" s="33" t="s">
        <v>118</v>
      </c>
      <c r="O17" s="18">
        <v>1</v>
      </c>
      <c r="P17" s="12"/>
      <c r="Q17" s="19" t="s">
        <v>120</v>
      </c>
      <c r="R17" s="93" t="s">
        <v>172</v>
      </c>
      <c r="S17" s="12"/>
      <c r="T17" s="16">
        <v>0</v>
      </c>
      <c r="U17" s="16">
        <v>1</v>
      </c>
      <c r="V17" s="16">
        <v>1</v>
      </c>
      <c r="W17" s="16">
        <v>8</v>
      </c>
      <c r="X17" s="37" t="s">
        <v>133</v>
      </c>
    </row>
    <row r="18" spans="1:24">
      <c r="A18" s="12">
        <f>受講案内差込用!A17</f>
        <v>0</v>
      </c>
      <c r="B18" s="69">
        <f>受講案内差込用!$B$2</f>
        <v>0</v>
      </c>
      <c r="C18" s="14">
        <f>別紙!C23</f>
        <v>0</v>
      </c>
      <c r="D18" s="14">
        <f>別紙!D23</f>
        <v>0</v>
      </c>
      <c r="E18" s="32">
        <f>別紙!E23</f>
        <v>0</v>
      </c>
      <c r="F18" s="14">
        <f>別紙!F23</f>
        <v>0</v>
      </c>
      <c r="G18" s="13">
        <f>受講案内差込用!G17</f>
        <v>0</v>
      </c>
      <c r="H18" s="33" t="str">
        <f>受講案内差込用!H17</f>
        <v>soukensui22</v>
      </c>
      <c r="I18" s="15">
        <v>3</v>
      </c>
      <c r="J18" s="17" t="str">
        <f>TEXT(別紙!G23,"yyyy-mm-dd")</f>
        <v>1900-01-00</v>
      </c>
      <c r="K18" s="19" t="s">
        <v>116</v>
      </c>
      <c r="L18" s="14">
        <f>別紙!I23</f>
        <v>0</v>
      </c>
      <c r="M18" s="33" t="s">
        <v>117</v>
      </c>
      <c r="N18" s="33" t="s">
        <v>118</v>
      </c>
      <c r="O18" s="18">
        <v>1</v>
      </c>
      <c r="P18" s="12"/>
      <c r="Q18" s="19" t="s">
        <v>120</v>
      </c>
      <c r="R18" s="93" t="s">
        <v>172</v>
      </c>
      <c r="S18" s="12"/>
      <c r="T18" s="16">
        <v>0</v>
      </c>
      <c r="U18" s="16">
        <v>1</v>
      </c>
      <c r="V18" s="16">
        <v>1</v>
      </c>
      <c r="W18" s="16">
        <v>8</v>
      </c>
      <c r="X18" s="37" t="s">
        <v>133</v>
      </c>
    </row>
    <row r="19" spans="1:24">
      <c r="A19" s="12">
        <f>受講案内差込用!A18</f>
        <v>0</v>
      </c>
      <c r="B19" s="69">
        <f>受講案内差込用!$B$2</f>
        <v>0</v>
      </c>
      <c r="C19" s="14">
        <f>別紙!C24</f>
        <v>0</v>
      </c>
      <c r="D19" s="14">
        <f>別紙!D24</f>
        <v>0</v>
      </c>
      <c r="E19" s="32">
        <f>別紙!E24</f>
        <v>0</v>
      </c>
      <c r="F19" s="14">
        <f>別紙!F24</f>
        <v>0</v>
      </c>
      <c r="G19" s="13">
        <f>受講案内差込用!G18</f>
        <v>0</v>
      </c>
      <c r="H19" s="33" t="str">
        <f>受講案内差込用!H18</f>
        <v>soukensui22</v>
      </c>
      <c r="I19" s="15">
        <v>3</v>
      </c>
      <c r="J19" s="17" t="str">
        <f>TEXT(別紙!G24,"yyyy-mm-dd")</f>
        <v>1900-01-00</v>
      </c>
      <c r="K19" s="19" t="s">
        <v>116</v>
      </c>
      <c r="L19" s="14">
        <f>別紙!I24</f>
        <v>0</v>
      </c>
      <c r="M19" s="33" t="s">
        <v>117</v>
      </c>
      <c r="N19" s="33" t="s">
        <v>118</v>
      </c>
      <c r="O19" s="18">
        <v>1</v>
      </c>
      <c r="P19" s="12"/>
      <c r="Q19" s="19" t="s">
        <v>120</v>
      </c>
      <c r="R19" s="93" t="s">
        <v>172</v>
      </c>
      <c r="S19" s="12"/>
      <c r="T19" s="16">
        <v>0</v>
      </c>
      <c r="U19" s="16">
        <v>1</v>
      </c>
      <c r="V19" s="16">
        <v>1</v>
      </c>
      <c r="W19" s="16">
        <v>8</v>
      </c>
      <c r="X19" s="37" t="s">
        <v>133</v>
      </c>
    </row>
    <row r="20" spans="1:24">
      <c r="A20" s="12">
        <f>受講案内差込用!A19</f>
        <v>0</v>
      </c>
      <c r="B20" s="69">
        <f>受講案内差込用!$B$2</f>
        <v>0</v>
      </c>
      <c r="C20" s="14">
        <f>別紙!C25</f>
        <v>0</v>
      </c>
      <c r="D20" s="14">
        <f>別紙!D25</f>
        <v>0</v>
      </c>
      <c r="E20" s="32">
        <f>別紙!E25</f>
        <v>0</v>
      </c>
      <c r="F20" s="14">
        <f>別紙!F25</f>
        <v>0</v>
      </c>
      <c r="G20" s="13">
        <f>受講案内差込用!G19</f>
        <v>0</v>
      </c>
      <c r="H20" s="33" t="str">
        <f>受講案内差込用!H19</f>
        <v>soukensui22</v>
      </c>
      <c r="I20" s="15">
        <v>3</v>
      </c>
      <c r="J20" s="17" t="str">
        <f>TEXT(別紙!G25,"yyyy-mm-dd")</f>
        <v>1900-01-00</v>
      </c>
      <c r="K20" s="19" t="s">
        <v>116</v>
      </c>
      <c r="L20" s="14">
        <f>別紙!I25</f>
        <v>0</v>
      </c>
      <c r="M20" s="33" t="s">
        <v>117</v>
      </c>
      <c r="N20" s="33" t="s">
        <v>118</v>
      </c>
      <c r="O20" s="18">
        <v>1</v>
      </c>
      <c r="P20" s="12"/>
      <c r="Q20" s="19" t="s">
        <v>120</v>
      </c>
      <c r="R20" s="93" t="s">
        <v>172</v>
      </c>
      <c r="S20" s="12"/>
      <c r="T20" s="16">
        <v>0</v>
      </c>
      <c r="U20" s="16">
        <v>1</v>
      </c>
      <c r="V20" s="16">
        <v>1</v>
      </c>
      <c r="W20" s="16">
        <v>8</v>
      </c>
      <c r="X20" s="37" t="s">
        <v>133</v>
      </c>
    </row>
    <row r="21" spans="1:24">
      <c r="A21" s="12">
        <f>受講案内差込用!A20</f>
        <v>0</v>
      </c>
      <c r="B21" s="69">
        <f>受講案内差込用!$B$2</f>
        <v>0</v>
      </c>
      <c r="C21" s="14">
        <f>別紙!C26</f>
        <v>0</v>
      </c>
      <c r="D21" s="14">
        <f>別紙!D26</f>
        <v>0</v>
      </c>
      <c r="E21" s="32">
        <f>別紙!E26</f>
        <v>0</v>
      </c>
      <c r="F21" s="14">
        <f>別紙!F26</f>
        <v>0</v>
      </c>
      <c r="G21" s="13">
        <f>受講案内差込用!G20</f>
        <v>0</v>
      </c>
      <c r="H21" s="33" t="str">
        <f>受講案内差込用!H20</f>
        <v>soukensui22</v>
      </c>
      <c r="I21" s="15">
        <v>3</v>
      </c>
      <c r="J21" s="17" t="str">
        <f>TEXT(別紙!G26,"yyyy-mm-dd")</f>
        <v>1900-01-00</v>
      </c>
      <c r="K21" s="19" t="s">
        <v>116</v>
      </c>
      <c r="L21" s="14">
        <f>別紙!I26</f>
        <v>0</v>
      </c>
      <c r="M21" s="33" t="s">
        <v>117</v>
      </c>
      <c r="N21" s="33" t="s">
        <v>118</v>
      </c>
      <c r="O21" s="18">
        <v>1</v>
      </c>
      <c r="P21" s="12"/>
      <c r="Q21" s="19" t="s">
        <v>120</v>
      </c>
      <c r="R21" s="93" t="s">
        <v>172</v>
      </c>
      <c r="S21" s="12"/>
      <c r="T21" s="16">
        <v>0</v>
      </c>
      <c r="U21" s="16">
        <v>1</v>
      </c>
      <c r="V21" s="16">
        <v>1</v>
      </c>
      <c r="W21" s="16">
        <v>8</v>
      </c>
      <c r="X21" s="37" t="s">
        <v>133</v>
      </c>
    </row>
    <row r="22" spans="1:24">
      <c r="A22" s="12">
        <f>受講案内差込用!A21</f>
        <v>0</v>
      </c>
      <c r="B22" s="69">
        <f>受講案内差込用!$B$2</f>
        <v>0</v>
      </c>
      <c r="C22" s="14">
        <f>別紙!C27</f>
        <v>0</v>
      </c>
      <c r="D22" s="14">
        <f>別紙!D27</f>
        <v>0</v>
      </c>
      <c r="E22" s="32">
        <f>別紙!E27</f>
        <v>0</v>
      </c>
      <c r="F22" s="14">
        <f>別紙!F27</f>
        <v>0</v>
      </c>
      <c r="G22" s="13">
        <f>受講案内差込用!G21</f>
        <v>0</v>
      </c>
      <c r="H22" s="33" t="str">
        <f>受講案内差込用!H21</f>
        <v>soukensui22</v>
      </c>
      <c r="I22" s="15">
        <v>3</v>
      </c>
      <c r="J22" s="17" t="str">
        <f>TEXT(別紙!G27,"yyyy-mm-dd")</f>
        <v>1900-01-00</v>
      </c>
      <c r="K22" s="19" t="s">
        <v>116</v>
      </c>
      <c r="L22" s="14">
        <f>別紙!I27</f>
        <v>0</v>
      </c>
      <c r="M22" s="33" t="s">
        <v>117</v>
      </c>
      <c r="N22" s="33" t="s">
        <v>118</v>
      </c>
      <c r="O22" s="18">
        <v>1</v>
      </c>
      <c r="P22" s="12"/>
      <c r="Q22" s="19" t="s">
        <v>120</v>
      </c>
      <c r="R22" s="93" t="s">
        <v>172</v>
      </c>
      <c r="S22" s="12"/>
      <c r="T22" s="16">
        <v>0</v>
      </c>
      <c r="U22" s="16">
        <v>1</v>
      </c>
      <c r="V22" s="16">
        <v>1</v>
      </c>
      <c r="W22" s="16">
        <v>8</v>
      </c>
      <c r="X22" s="37" t="s">
        <v>133</v>
      </c>
    </row>
    <row r="23" spans="1:24">
      <c r="A23" s="12">
        <f>受講案内差込用!A22</f>
        <v>0</v>
      </c>
      <c r="B23" s="69">
        <f>受講案内差込用!$B$2</f>
        <v>0</v>
      </c>
      <c r="C23" s="14">
        <f>別紙!C28</f>
        <v>0</v>
      </c>
      <c r="D23" s="14">
        <f>別紙!D28</f>
        <v>0</v>
      </c>
      <c r="E23" s="32">
        <f>別紙!E28</f>
        <v>0</v>
      </c>
      <c r="F23" s="14">
        <f>別紙!F28</f>
        <v>0</v>
      </c>
      <c r="G23" s="13">
        <f>受講案内差込用!G22</f>
        <v>0</v>
      </c>
      <c r="H23" s="33" t="str">
        <f>受講案内差込用!H22</f>
        <v>soukensui22</v>
      </c>
      <c r="I23" s="15">
        <v>3</v>
      </c>
      <c r="J23" s="17" t="str">
        <f>TEXT(別紙!G28,"yyyy-mm-dd")</f>
        <v>1900-01-00</v>
      </c>
      <c r="K23" s="19" t="s">
        <v>116</v>
      </c>
      <c r="L23" s="14">
        <f>別紙!I28</f>
        <v>0</v>
      </c>
      <c r="M23" s="33" t="s">
        <v>117</v>
      </c>
      <c r="N23" s="33" t="s">
        <v>118</v>
      </c>
      <c r="O23" s="18">
        <v>1</v>
      </c>
      <c r="P23" s="12"/>
      <c r="Q23" s="19" t="s">
        <v>120</v>
      </c>
      <c r="R23" s="93" t="s">
        <v>172</v>
      </c>
      <c r="S23" s="12"/>
      <c r="T23" s="16">
        <v>0</v>
      </c>
      <c r="U23" s="16">
        <v>1</v>
      </c>
      <c r="V23" s="16">
        <v>1</v>
      </c>
      <c r="W23" s="16">
        <v>8</v>
      </c>
      <c r="X23" s="37" t="s">
        <v>133</v>
      </c>
    </row>
    <row r="24" spans="1:24">
      <c r="A24" s="12">
        <f>受講案内差込用!A23</f>
        <v>0</v>
      </c>
      <c r="B24" s="69">
        <f>受講案内差込用!$B$2</f>
        <v>0</v>
      </c>
      <c r="C24" s="14">
        <f>別紙!C29</f>
        <v>0</v>
      </c>
      <c r="D24" s="14">
        <f>別紙!D29</f>
        <v>0</v>
      </c>
      <c r="E24" s="32">
        <f>別紙!E29</f>
        <v>0</v>
      </c>
      <c r="F24" s="14">
        <f>別紙!F29</f>
        <v>0</v>
      </c>
      <c r="G24" s="13">
        <f>受講案内差込用!G23</f>
        <v>0</v>
      </c>
      <c r="H24" s="33" t="str">
        <f>受講案内差込用!H23</f>
        <v>soukensui22</v>
      </c>
      <c r="I24" s="15">
        <v>3</v>
      </c>
      <c r="J24" s="17" t="str">
        <f>TEXT(別紙!G29,"yyyy-mm-dd")</f>
        <v>1900-01-00</v>
      </c>
      <c r="K24" s="19" t="s">
        <v>116</v>
      </c>
      <c r="L24" s="14">
        <f>別紙!I29</f>
        <v>0</v>
      </c>
      <c r="M24" s="33" t="s">
        <v>117</v>
      </c>
      <c r="N24" s="33" t="s">
        <v>118</v>
      </c>
      <c r="O24" s="18">
        <v>1</v>
      </c>
      <c r="P24" s="12"/>
      <c r="Q24" s="19" t="s">
        <v>120</v>
      </c>
      <c r="R24" s="93" t="s">
        <v>172</v>
      </c>
      <c r="S24" s="12"/>
      <c r="T24" s="16">
        <v>0</v>
      </c>
      <c r="U24" s="16">
        <v>1</v>
      </c>
      <c r="V24" s="16">
        <v>1</v>
      </c>
      <c r="W24" s="16">
        <v>8</v>
      </c>
      <c r="X24" s="37" t="s">
        <v>133</v>
      </c>
    </row>
    <row r="25" spans="1:24">
      <c r="A25" s="12">
        <f>受講案内差込用!A24</f>
        <v>0</v>
      </c>
      <c r="B25" s="69">
        <f>受講案内差込用!$B$2</f>
        <v>0</v>
      </c>
      <c r="C25" s="14">
        <f>別紙!C30</f>
        <v>0</v>
      </c>
      <c r="D25" s="14">
        <f>別紙!D30</f>
        <v>0</v>
      </c>
      <c r="E25" s="32">
        <f>別紙!E30</f>
        <v>0</v>
      </c>
      <c r="F25" s="14">
        <f>別紙!F30</f>
        <v>0</v>
      </c>
      <c r="G25" s="13">
        <f>受講案内差込用!G24</f>
        <v>0</v>
      </c>
      <c r="H25" s="33" t="str">
        <f>受講案内差込用!H24</f>
        <v>soukensui22</v>
      </c>
      <c r="I25" s="15">
        <v>3</v>
      </c>
      <c r="J25" s="17" t="str">
        <f>TEXT(別紙!G30,"yyyy-mm-dd")</f>
        <v>1900-01-00</v>
      </c>
      <c r="K25" s="19" t="s">
        <v>116</v>
      </c>
      <c r="L25" s="14">
        <f>別紙!I30</f>
        <v>0</v>
      </c>
      <c r="M25" s="33" t="s">
        <v>117</v>
      </c>
      <c r="N25" s="33" t="s">
        <v>118</v>
      </c>
      <c r="O25" s="18">
        <v>1</v>
      </c>
      <c r="P25" s="12"/>
      <c r="Q25" s="19" t="s">
        <v>120</v>
      </c>
      <c r="R25" s="93" t="s">
        <v>172</v>
      </c>
      <c r="S25" s="12"/>
      <c r="T25" s="16">
        <v>0</v>
      </c>
      <c r="U25" s="16">
        <v>1</v>
      </c>
      <c r="V25" s="16">
        <v>1</v>
      </c>
      <c r="W25" s="16">
        <v>8</v>
      </c>
      <c r="X25" s="37" t="s">
        <v>133</v>
      </c>
    </row>
    <row r="26" spans="1:24">
      <c r="A26" s="12">
        <f>受講案内差込用!A25</f>
        <v>0</v>
      </c>
      <c r="B26" s="69">
        <f>受講案内差込用!$B$2</f>
        <v>0</v>
      </c>
      <c r="C26" s="14">
        <f>別紙!C31</f>
        <v>0</v>
      </c>
      <c r="D26" s="14">
        <f>別紙!D31</f>
        <v>0</v>
      </c>
      <c r="E26" s="32">
        <f>別紙!E31</f>
        <v>0</v>
      </c>
      <c r="F26" s="14">
        <f>別紙!F31</f>
        <v>0</v>
      </c>
      <c r="G26" s="13">
        <f>受講案内差込用!G25</f>
        <v>0</v>
      </c>
      <c r="H26" s="33" t="str">
        <f>受講案内差込用!H25</f>
        <v>soukensui22</v>
      </c>
      <c r="I26" s="15">
        <v>3</v>
      </c>
      <c r="J26" s="17" t="str">
        <f>TEXT(別紙!G31,"yyyy-mm-dd")</f>
        <v>1900-01-00</v>
      </c>
      <c r="K26" s="19" t="s">
        <v>116</v>
      </c>
      <c r="L26" s="14">
        <f>別紙!I31</f>
        <v>0</v>
      </c>
      <c r="M26" s="33" t="s">
        <v>117</v>
      </c>
      <c r="N26" s="33" t="s">
        <v>118</v>
      </c>
      <c r="O26" s="18">
        <v>1</v>
      </c>
      <c r="P26" s="12"/>
      <c r="Q26" s="19" t="s">
        <v>120</v>
      </c>
      <c r="R26" s="93" t="s">
        <v>172</v>
      </c>
      <c r="S26" s="12"/>
      <c r="T26" s="16">
        <v>0</v>
      </c>
      <c r="U26" s="16">
        <v>1</v>
      </c>
      <c r="V26" s="16">
        <v>1</v>
      </c>
      <c r="W26" s="16">
        <v>8</v>
      </c>
      <c r="X26" s="37" t="s">
        <v>133</v>
      </c>
    </row>
    <row r="27" spans="1:24">
      <c r="A27" s="12">
        <f>受講案内差込用!A26</f>
        <v>0</v>
      </c>
      <c r="B27" s="69">
        <f>受講案内差込用!$B$2</f>
        <v>0</v>
      </c>
      <c r="C27" s="14">
        <f>別紙!C32</f>
        <v>0</v>
      </c>
      <c r="D27" s="14">
        <f>別紙!D32</f>
        <v>0</v>
      </c>
      <c r="E27" s="32">
        <f>別紙!E32</f>
        <v>0</v>
      </c>
      <c r="F27" s="14">
        <f>別紙!F32</f>
        <v>0</v>
      </c>
      <c r="G27" s="13">
        <f>受講案内差込用!G26</f>
        <v>0</v>
      </c>
      <c r="H27" s="33" t="str">
        <f>受講案内差込用!H26</f>
        <v>soukensui22</v>
      </c>
      <c r="I27" s="15">
        <v>3</v>
      </c>
      <c r="J27" s="17" t="str">
        <f>TEXT(別紙!G32,"yyyy-mm-dd")</f>
        <v>1900-01-00</v>
      </c>
      <c r="K27" s="19" t="s">
        <v>116</v>
      </c>
      <c r="L27" s="14">
        <f>別紙!I32</f>
        <v>0</v>
      </c>
      <c r="M27" s="33" t="s">
        <v>117</v>
      </c>
      <c r="N27" s="33" t="s">
        <v>118</v>
      </c>
      <c r="O27" s="18">
        <v>1</v>
      </c>
      <c r="P27" s="12"/>
      <c r="Q27" s="19" t="s">
        <v>120</v>
      </c>
      <c r="R27" s="93" t="s">
        <v>172</v>
      </c>
      <c r="S27" s="12"/>
      <c r="T27" s="16">
        <v>0</v>
      </c>
      <c r="U27" s="16">
        <v>1</v>
      </c>
      <c r="V27" s="16">
        <v>1</v>
      </c>
      <c r="W27" s="16">
        <v>8</v>
      </c>
      <c r="X27" s="37" t="s">
        <v>133</v>
      </c>
    </row>
    <row r="28" spans="1:24">
      <c r="A28" s="12">
        <f>受講案内差込用!A27</f>
        <v>0</v>
      </c>
      <c r="B28" s="69">
        <f>受講案内差込用!$B$2</f>
        <v>0</v>
      </c>
      <c r="C28" s="14">
        <f>別紙!C33</f>
        <v>0</v>
      </c>
      <c r="D28" s="14">
        <f>別紙!D33</f>
        <v>0</v>
      </c>
      <c r="E28" s="32">
        <f>別紙!E33</f>
        <v>0</v>
      </c>
      <c r="F28" s="14">
        <f>別紙!F33</f>
        <v>0</v>
      </c>
      <c r="G28" s="13">
        <f>受講案内差込用!G27</f>
        <v>0</v>
      </c>
      <c r="H28" s="33" t="str">
        <f>受講案内差込用!H27</f>
        <v>soukensui22</v>
      </c>
      <c r="I28" s="15">
        <v>3</v>
      </c>
      <c r="J28" s="17" t="str">
        <f>TEXT(別紙!G33,"yyyy-mm-dd")</f>
        <v>1900-01-00</v>
      </c>
      <c r="K28" s="19" t="s">
        <v>116</v>
      </c>
      <c r="L28" s="14">
        <f>別紙!I33</f>
        <v>0</v>
      </c>
      <c r="M28" s="33" t="s">
        <v>117</v>
      </c>
      <c r="N28" s="33" t="s">
        <v>118</v>
      </c>
      <c r="O28" s="18">
        <v>1</v>
      </c>
      <c r="P28" s="12"/>
      <c r="Q28" s="19" t="s">
        <v>120</v>
      </c>
      <c r="R28" s="93" t="s">
        <v>172</v>
      </c>
      <c r="S28" s="12"/>
      <c r="T28" s="16">
        <v>0</v>
      </c>
      <c r="U28" s="16">
        <v>1</v>
      </c>
      <c r="V28" s="16">
        <v>1</v>
      </c>
      <c r="W28" s="16">
        <v>8</v>
      </c>
      <c r="X28" s="37" t="s">
        <v>133</v>
      </c>
    </row>
    <row r="29" spans="1:24">
      <c r="A29" s="12">
        <f>受講案内差込用!A28</f>
        <v>0</v>
      </c>
      <c r="B29" s="69">
        <f>受講案内差込用!$B$2</f>
        <v>0</v>
      </c>
      <c r="C29" s="14">
        <f>別紙!C34</f>
        <v>0</v>
      </c>
      <c r="D29" s="14">
        <f>別紙!D34</f>
        <v>0</v>
      </c>
      <c r="E29" s="32">
        <f>別紙!E34</f>
        <v>0</v>
      </c>
      <c r="F29" s="14">
        <f>別紙!F34</f>
        <v>0</v>
      </c>
      <c r="G29" s="13">
        <f>受講案内差込用!G28</f>
        <v>0</v>
      </c>
      <c r="H29" s="33" t="str">
        <f>受講案内差込用!H28</f>
        <v>soukensui22</v>
      </c>
      <c r="I29" s="15">
        <v>3</v>
      </c>
      <c r="J29" s="17" t="str">
        <f>TEXT(別紙!G34,"yyyy-mm-dd")</f>
        <v>1900-01-00</v>
      </c>
      <c r="K29" s="19" t="s">
        <v>116</v>
      </c>
      <c r="L29" s="14">
        <f>別紙!I34</f>
        <v>0</v>
      </c>
      <c r="M29" s="33" t="s">
        <v>117</v>
      </c>
      <c r="N29" s="33" t="s">
        <v>118</v>
      </c>
      <c r="O29" s="18">
        <v>1</v>
      </c>
      <c r="P29" s="12"/>
      <c r="Q29" s="19" t="s">
        <v>120</v>
      </c>
      <c r="R29" s="93" t="s">
        <v>172</v>
      </c>
      <c r="S29" s="12"/>
      <c r="T29" s="16">
        <v>0</v>
      </c>
      <c r="U29" s="16">
        <v>1</v>
      </c>
      <c r="V29" s="16">
        <v>1</v>
      </c>
      <c r="W29" s="16">
        <v>8</v>
      </c>
      <c r="X29" s="37" t="s">
        <v>133</v>
      </c>
    </row>
    <row r="30" spans="1:24">
      <c r="A30" s="12">
        <f>受講案内差込用!A29</f>
        <v>0</v>
      </c>
      <c r="B30" s="69">
        <f>受講案内差込用!$B$2</f>
        <v>0</v>
      </c>
      <c r="C30" s="14">
        <f>別紙!C35</f>
        <v>0</v>
      </c>
      <c r="D30" s="14">
        <f>別紙!D35</f>
        <v>0</v>
      </c>
      <c r="E30" s="32">
        <f>別紙!E35</f>
        <v>0</v>
      </c>
      <c r="F30" s="14">
        <f>別紙!F35</f>
        <v>0</v>
      </c>
      <c r="G30" s="13">
        <f>受講案内差込用!G29</f>
        <v>0</v>
      </c>
      <c r="H30" s="33" t="str">
        <f>受講案内差込用!H29</f>
        <v>soukensui22</v>
      </c>
      <c r="I30" s="15">
        <v>3</v>
      </c>
      <c r="J30" s="17" t="str">
        <f>TEXT(別紙!G35,"yyyy-mm-dd")</f>
        <v>1900-01-00</v>
      </c>
      <c r="K30" s="19" t="s">
        <v>116</v>
      </c>
      <c r="L30" s="14">
        <f>別紙!I35</f>
        <v>0</v>
      </c>
      <c r="M30" s="33" t="s">
        <v>117</v>
      </c>
      <c r="N30" s="33" t="s">
        <v>118</v>
      </c>
      <c r="O30" s="18">
        <v>1</v>
      </c>
      <c r="P30" s="12"/>
      <c r="Q30" s="19" t="s">
        <v>120</v>
      </c>
      <c r="R30" s="93" t="s">
        <v>172</v>
      </c>
      <c r="S30" s="12"/>
      <c r="T30" s="16">
        <v>0</v>
      </c>
      <c r="U30" s="16">
        <v>1</v>
      </c>
      <c r="V30" s="16">
        <v>1</v>
      </c>
      <c r="W30" s="16">
        <v>8</v>
      </c>
      <c r="X30" s="37" t="s">
        <v>133</v>
      </c>
    </row>
    <row r="31" spans="1:24">
      <c r="A31" s="12">
        <f>受講案内差込用!A30</f>
        <v>0</v>
      </c>
      <c r="B31" s="69">
        <f>受講案内差込用!$B$2</f>
        <v>0</v>
      </c>
      <c r="C31" s="14">
        <f>別紙!C36</f>
        <v>0</v>
      </c>
      <c r="D31" s="14">
        <f>別紙!D36</f>
        <v>0</v>
      </c>
      <c r="E31" s="32">
        <f>別紙!E36</f>
        <v>0</v>
      </c>
      <c r="F31" s="14">
        <f>別紙!F36</f>
        <v>0</v>
      </c>
      <c r="G31" s="13">
        <f>受講案内差込用!G30</f>
        <v>0</v>
      </c>
      <c r="H31" s="33" t="str">
        <f>受講案内差込用!H30</f>
        <v>soukensui22</v>
      </c>
      <c r="I31" s="15">
        <v>3</v>
      </c>
      <c r="J31" s="17" t="str">
        <f>TEXT(別紙!G36,"yyyy-mm-dd")</f>
        <v>1900-01-00</v>
      </c>
      <c r="K31" s="19" t="s">
        <v>116</v>
      </c>
      <c r="L31" s="14">
        <f>別紙!I36</f>
        <v>0</v>
      </c>
      <c r="M31" s="33" t="s">
        <v>117</v>
      </c>
      <c r="N31" s="33" t="s">
        <v>118</v>
      </c>
      <c r="O31" s="18">
        <v>1</v>
      </c>
      <c r="P31" s="12"/>
      <c r="Q31" s="19" t="s">
        <v>120</v>
      </c>
      <c r="R31" s="93" t="s">
        <v>172</v>
      </c>
      <c r="S31" s="12"/>
      <c r="T31" s="16">
        <v>0</v>
      </c>
      <c r="U31" s="16">
        <v>1</v>
      </c>
      <c r="V31" s="16">
        <v>1</v>
      </c>
      <c r="W31" s="16">
        <v>8</v>
      </c>
      <c r="X31" s="37" t="s">
        <v>133</v>
      </c>
    </row>
    <row r="32" spans="1:24">
      <c r="A32" s="12">
        <f>受講案内差込用!A31</f>
        <v>0</v>
      </c>
      <c r="B32" s="69">
        <f>受講案内差込用!$B$2</f>
        <v>0</v>
      </c>
      <c r="C32" s="14">
        <f>別紙!C37</f>
        <v>0</v>
      </c>
      <c r="D32" s="14">
        <f>別紙!D37</f>
        <v>0</v>
      </c>
      <c r="E32" s="32">
        <f>別紙!E37</f>
        <v>0</v>
      </c>
      <c r="F32" s="14">
        <f>別紙!F37</f>
        <v>0</v>
      </c>
      <c r="G32" s="13">
        <f>受講案内差込用!G31</f>
        <v>0</v>
      </c>
      <c r="H32" s="33" t="str">
        <f>受講案内差込用!H31</f>
        <v>soukensui22</v>
      </c>
      <c r="I32" s="15">
        <v>3</v>
      </c>
      <c r="J32" s="17" t="str">
        <f>TEXT(別紙!G37,"yyyy-mm-dd")</f>
        <v>1900-01-00</v>
      </c>
      <c r="K32" s="19" t="s">
        <v>116</v>
      </c>
      <c r="L32" s="14">
        <f>別紙!I37</f>
        <v>0</v>
      </c>
      <c r="M32" s="33" t="s">
        <v>117</v>
      </c>
      <c r="N32" s="33" t="s">
        <v>118</v>
      </c>
      <c r="O32" s="18">
        <v>1</v>
      </c>
      <c r="P32" s="12"/>
      <c r="Q32" s="19" t="s">
        <v>120</v>
      </c>
      <c r="R32" s="93" t="s">
        <v>172</v>
      </c>
      <c r="S32" s="12"/>
      <c r="T32" s="16">
        <v>0</v>
      </c>
      <c r="U32" s="16">
        <v>1</v>
      </c>
      <c r="V32" s="16">
        <v>1</v>
      </c>
      <c r="W32" s="16">
        <v>8</v>
      </c>
      <c r="X32" s="37" t="s">
        <v>133</v>
      </c>
    </row>
    <row r="33" spans="1:24">
      <c r="A33" s="12">
        <f>受講案内差込用!A32</f>
        <v>0</v>
      </c>
      <c r="B33" s="69">
        <f>受講案内差込用!$B$2</f>
        <v>0</v>
      </c>
      <c r="C33" s="14">
        <f>別紙!C38</f>
        <v>0</v>
      </c>
      <c r="D33" s="14">
        <f>別紙!D38</f>
        <v>0</v>
      </c>
      <c r="E33" s="32">
        <f>別紙!E38</f>
        <v>0</v>
      </c>
      <c r="F33" s="14">
        <f>別紙!F38</f>
        <v>0</v>
      </c>
      <c r="G33" s="13">
        <f>受講案内差込用!G32</f>
        <v>0</v>
      </c>
      <c r="H33" s="33" t="str">
        <f>受講案内差込用!H32</f>
        <v>soukensui22</v>
      </c>
      <c r="I33" s="15">
        <v>3</v>
      </c>
      <c r="J33" s="17" t="str">
        <f>TEXT(別紙!G38,"yyyy-mm-dd")</f>
        <v>1900-01-00</v>
      </c>
      <c r="K33" s="19" t="s">
        <v>116</v>
      </c>
      <c r="L33" s="14">
        <f>別紙!I38</f>
        <v>0</v>
      </c>
      <c r="M33" s="33" t="s">
        <v>117</v>
      </c>
      <c r="N33" s="33" t="s">
        <v>118</v>
      </c>
      <c r="O33" s="18">
        <v>1</v>
      </c>
      <c r="P33" s="12"/>
      <c r="Q33" s="19" t="s">
        <v>120</v>
      </c>
      <c r="R33" s="93" t="s">
        <v>172</v>
      </c>
      <c r="S33" s="12"/>
      <c r="T33" s="16">
        <v>0</v>
      </c>
      <c r="U33" s="16">
        <v>1</v>
      </c>
      <c r="V33" s="16">
        <v>1</v>
      </c>
      <c r="W33" s="16">
        <v>8</v>
      </c>
      <c r="X33" s="37" t="s">
        <v>133</v>
      </c>
    </row>
    <row r="34" spans="1:24">
      <c r="A34" s="12">
        <f>受講案内差込用!A33</f>
        <v>0</v>
      </c>
      <c r="B34" s="69">
        <f>受講案内差込用!$B$2</f>
        <v>0</v>
      </c>
      <c r="C34" s="14">
        <f>別紙!C39</f>
        <v>0</v>
      </c>
      <c r="D34" s="14">
        <f>別紙!D39</f>
        <v>0</v>
      </c>
      <c r="E34" s="32">
        <f>別紙!E39</f>
        <v>0</v>
      </c>
      <c r="F34" s="14">
        <f>別紙!F39</f>
        <v>0</v>
      </c>
      <c r="G34" s="13">
        <f>受講案内差込用!G33</f>
        <v>0</v>
      </c>
      <c r="H34" s="33" t="str">
        <f>受講案内差込用!H33</f>
        <v>soukensui22</v>
      </c>
      <c r="I34" s="15">
        <v>3</v>
      </c>
      <c r="J34" s="17" t="str">
        <f>TEXT(別紙!G39,"yyyy-mm-dd")</f>
        <v>1900-01-00</v>
      </c>
      <c r="K34" s="19" t="s">
        <v>116</v>
      </c>
      <c r="L34" s="14">
        <f>別紙!I39</f>
        <v>0</v>
      </c>
      <c r="M34" s="33" t="s">
        <v>117</v>
      </c>
      <c r="N34" s="33" t="s">
        <v>118</v>
      </c>
      <c r="O34" s="18">
        <v>1</v>
      </c>
      <c r="P34" s="12"/>
      <c r="Q34" s="19" t="s">
        <v>120</v>
      </c>
      <c r="R34" s="93" t="s">
        <v>172</v>
      </c>
      <c r="S34" s="12"/>
      <c r="T34" s="16">
        <v>0</v>
      </c>
      <c r="U34" s="16">
        <v>1</v>
      </c>
      <c r="V34" s="16">
        <v>1</v>
      </c>
      <c r="W34" s="16">
        <v>8</v>
      </c>
      <c r="X34" s="37" t="s">
        <v>133</v>
      </c>
    </row>
    <row r="35" spans="1:24">
      <c r="A35" s="12">
        <f>受講案内差込用!A34</f>
        <v>0</v>
      </c>
      <c r="B35" s="69">
        <f>受講案内差込用!$B$2</f>
        <v>0</v>
      </c>
      <c r="C35" s="14">
        <f>別紙!C40</f>
        <v>0</v>
      </c>
      <c r="D35" s="14">
        <f>別紙!D40</f>
        <v>0</v>
      </c>
      <c r="E35" s="32">
        <f>別紙!E40</f>
        <v>0</v>
      </c>
      <c r="F35" s="14">
        <f>別紙!F40</f>
        <v>0</v>
      </c>
      <c r="G35" s="13">
        <f>受講案内差込用!G34</f>
        <v>0</v>
      </c>
      <c r="H35" s="33" t="str">
        <f>受講案内差込用!H34</f>
        <v>soukensui22</v>
      </c>
      <c r="I35" s="15">
        <v>3</v>
      </c>
      <c r="J35" s="17" t="str">
        <f>TEXT(別紙!G40,"yyyy-mm-dd")</f>
        <v>1900-01-00</v>
      </c>
      <c r="K35" s="19" t="s">
        <v>116</v>
      </c>
      <c r="L35" s="14">
        <f>別紙!I40</f>
        <v>0</v>
      </c>
      <c r="M35" s="33" t="s">
        <v>117</v>
      </c>
      <c r="N35" s="33" t="s">
        <v>118</v>
      </c>
      <c r="O35" s="18">
        <v>1</v>
      </c>
      <c r="P35" s="12"/>
      <c r="Q35" s="19" t="s">
        <v>120</v>
      </c>
      <c r="R35" s="93" t="s">
        <v>172</v>
      </c>
      <c r="S35" s="12"/>
      <c r="T35" s="16">
        <v>0</v>
      </c>
      <c r="U35" s="16">
        <v>1</v>
      </c>
      <c r="V35" s="16">
        <v>1</v>
      </c>
      <c r="W35" s="16">
        <v>8</v>
      </c>
      <c r="X35" s="37" t="s">
        <v>133</v>
      </c>
    </row>
    <row r="36" spans="1:24">
      <c r="A36" s="12">
        <f>受講案内差込用!A35</f>
        <v>0</v>
      </c>
      <c r="B36" s="69">
        <f>受講案内差込用!$B$2</f>
        <v>0</v>
      </c>
      <c r="C36" s="14">
        <f>別紙!C41</f>
        <v>0</v>
      </c>
      <c r="D36" s="14">
        <f>別紙!D41</f>
        <v>0</v>
      </c>
      <c r="E36" s="32">
        <f>別紙!E41</f>
        <v>0</v>
      </c>
      <c r="F36" s="14">
        <f>別紙!F41</f>
        <v>0</v>
      </c>
      <c r="G36" s="13">
        <f>受講案内差込用!G35</f>
        <v>0</v>
      </c>
      <c r="H36" s="33" t="str">
        <f>受講案内差込用!H35</f>
        <v>soukensui22</v>
      </c>
      <c r="I36" s="15">
        <v>3</v>
      </c>
      <c r="J36" s="17" t="str">
        <f>TEXT(別紙!G41,"yyyy-mm-dd")</f>
        <v>1900-01-00</v>
      </c>
      <c r="K36" s="19" t="s">
        <v>116</v>
      </c>
      <c r="L36" s="14">
        <f>別紙!I41</f>
        <v>0</v>
      </c>
      <c r="M36" s="33" t="s">
        <v>117</v>
      </c>
      <c r="N36" s="33" t="s">
        <v>118</v>
      </c>
      <c r="O36" s="18">
        <v>1</v>
      </c>
      <c r="P36" s="12"/>
      <c r="Q36" s="19" t="s">
        <v>120</v>
      </c>
      <c r="R36" s="93" t="s">
        <v>172</v>
      </c>
      <c r="S36" s="12"/>
      <c r="T36" s="16">
        <v>0</v>
      </c>
      <c r="U36" s="16">
        <v>1</v>
      </c>
      <c r="V36" s="16">
        <v>1</v>
      </c>
      <c r="W36" s="16">
        <v>8</v>
      </c>
      <c r="X36" s="37" t="s">
        <v>133</v>
      </c>
    </row>
    <row r="37" spans="1:24">
      <c r="A37" s="12">
        <f>受講案内差込用!A36</f>
        <v>0</v>
      </c>
      <c r="B37" s="69">
        <f>受講案内差込用!$B$2</f>
        <v>0</v>
      </c>
      <c r="C37" s="14">
        <f>別紙!C42</f>
        <v>0</v>
      </c>
      <c r="D37" s="14">
        <f>別紙!D42</f>
        <v>0</v>
      </c>
      <c r="E37" s="32">
        <f>別紙!E42</f>
        <v>0</v>
      </c>
      <c r="F37" s="14">
        <f>別紙!F42</f>
        <v>0</v>
      </c>
      <c r="G37" s="13">
        <f>受講案内差込用!G36</f>
        <v>0</v>
      </c>
      <c r="H37" s="33" t="str">
        <f>受講案内差込用!H36</f>
        <v>soukensui22</v>
      </c>
      <c r="I37" s="15">
        <v>3</v>
      </c>
      <c r="J37" s="17" t="str">
        <f>TEXT(別紙!G42,"yyyy-mm-dd")</f>
        <v>1900-01-00</v>
      </c>
      <c r="K37" s="19" t="s">
        <v>116</v>
      </c>
      <c r="L37" s="14">
        <f>別紙!I42</f>
        <v>0</v>
      </c>
      <c r="M37" s="33" t="s">
        <v>117</v>
      </c>
      <c r="N37" s="33" t="s">
        <v>118</v>
      </c>
      <c r="O37" s="18">
        <v>1</v>
      </c>
      <c r="P37" s="12"/>
      <c r="Q37" s="19" t="s">
        <v>120</v>
      </c>
      <c r="R37" s="93" t="s">
        <v>172</v>
      </c>
      <c r="S37" s="12"/>
      <c r="T37" s="16">
        <v>0</v>
      </c>
      <c r="U37" s="16">
        <v>1</v>
      </c>
      <c r="V37" s="16">
        <v>1</v>
      </c>
      <c r="W37" s="16">
        <v>8</v>
      </c>
      <c r="X37" s="37" t="s">
        <v>133</v>
      </c>
    </row>
    <row r="38" spans="1:24">
      <c r="A38" s="12">
        <f>受講案内差込用!A37</f>
        <v>0</v>
      </c>
      <c r="B38" s="69">
        <f>受講案内差込用!$B$2</f>
        <v>0</v>
      </c>
      <c r="C38" s="14">
        <f>別紙!C43</f>
        <v>0</v>
      </c>
      <c r="D38" s="14">
        <f>別紙!D43</f>
        <v>0</v>
      </c>
      <c r="E38" s="32">
        <f>別紙!E43</f>
        <v>0</v>
      </c>
      <c r="F38" s="14">
        <f>別紙!F43</f>
        <v>0</v>
      </c>
      <c r="G38" s="13">
        <f>受講案内差込用!G37</f>
        <v>0</v>
      </c>
      <c r="H38" s="33" t="str">
        <f>受講案内差込用!H37</f>
        <v>soukensui22</v>
      </c>
      <c r="I38" s="15">
        <v>3</v>
      </c>
      <c r="J38" s="17" t="str">
        <f>TEXT(別紙!G43,"yyyy-mm-dd")</f>
        <v>1900-01-00</v>
      </c>
      <c r="K38" s="19" t="s">
        <v>116</v>
      </c>
      <c r="L38" s="14">
        <f>別紙!I43</f>
        <v>0</v>
      </c>
      <c r="M38" s="33" t="s">
        <v>117</v>
      </c>
      <c r="N38" s="33" t="s">
        <v>118</v>
      </c>
      <c r="O38" s="18">
        <v>1</v>
      </c>
      <c r="P38" s="12"/>
      <c r="Q38" s="19" t="s">
        <v>120</v>
      </c>
      <c r="R38" s="93" t="s">
        <v>172</v>
      </c>
      <c r="S38" s="12"/>
      <c r="T38" s="16">
        <v>0</v>
      </c>
      <c r="U38" s="16">
        <v>1</v>
      </c>
      <c r="V38" s="16">
        <v>1</v>
      </c>
      <c r="W38" s="16">
        <v>8</v>
      </c>
      <c r="X38" s="37" t="s">
        <v>133</v>
      </c>
    </row>
    <row r="39" spans="1:24">
      <c r="A39" s="12">
        <f>受講案内差込用!A38</f>
        <v>0</v>
      </c>
      <c r="B39" s="69">
        <f>受講案内差込用!$B$2</f>
        <v>0</v>
      </c>
      <c r="C39" s="14">
        <f>別紙!C44</f>
        <v>0</v>
      </c>
      <c r="D39" s="14">
        <f>別紙!D44</f>
        <v>0</v>
      </c>
      <c r="E39" s="32">
        <f>別紙!E44</f>
        <v>0</v>
      </c>
      <c r="F39" s="14">
        <f>別紙!F44</f>
        <v>0</v>
      </c>
      <c r="G39" s="13">
        <f>受講案内差込用!G38</f>
        <v>0</v>
      </c>
      <c r="H39" s="33" t="str">
        <f>受講案内差込用!H38</f>
        <v>soukensui22</v>
      </c>
      <c r="I39" s="15">
        <v>3</v>
      </c>
      <c r="J39" s="17" t="str">
        <f>TEXT(別紙!G44,"yyyy-mm-dd")</f>
        <v>1900-01-00</v>
      </c>
      <c r="K39" s="19" t="s">
        <v>116</v>
      </c>
      <c r="L39" s="14">
        <f>別紙!I44</f>
        <v>0</v>
      </c>
      <c r="M39" s="33" t="s">
        <v>117</v>
      </c>
      <c r="N39" s="33" t="s">
        <v>118</v>
      </c>
      <c r="O39" s="18">
        <v>1</v>
      </c>
      <c r="P39" s="12"/>
      <c r="Q39" s="19" t="s">
        <v>120</v>
      </c>
      <c r="R39" s="93" t="s">
        <v>172</v>
      </c>
      <c r="S39" s="12"/>
      <c r="T39" s="16">
        <v>0</v>
      </c>
      <c r="U39" s="16">
        <v>1</v>
      </c>
      <c r="V39" s="16">
        <v>1</v>
      </c>
      <c r="W39" s="16">
        <v>8</v>
      </c>
      <c r="X39" s="37" t="s">
        <v>133</v>
      </c>
    </row>
    <row r="40" spans="1:24">
      <c r="A40" s="12">
        <f>受講案内差込用!A39</f>
        <v>0</v>
      </c>
      <c r="B40" s="69">
        <f>受講案内差込用!$B$2</f>
        <v>0</v>
      </c>
      <c r="C40" s="14">
        <f>別紙!C45</f>
        <v>0</v>
      </c>
      <c r="D40" s="14">
        <f>別紙!D45</f>
        <v>0</v>
      </c>
      <c r="E40" s="32">
        <f>別紙!E45</f>
        <v>0</v>
      </c>
      <c r="F40" s="14">
        <f>別紙!F45</f>
        <v>0</v>
      </c>
      <c r="G40" s="13">
        <f>受講案内差込用!G39</f>
        <v>0</v>
      </c>
      <c r="H40" s="33" t="str">
        <f>受講案内差込用!H39</f>
        <v>soukensui22</v>
      </c>
      <c r="I40" s="15">
        <v>3</v>
      </c>
      <c r="J40" s="17" t="str">
        <f>TEXT(別紙!G45,"yyyy-mm-dd")</f>
        <v>1900-01-00</v>
      </c>
      <c r="K40" s="19" t="s">
        <v>116</v>
      </c>
      <c r="L40" s="14">
        <f>別紙!I45</f>
        <v>0</v>
      </c>
      <c r="M40" s="33" t="s">
        <v>117</v>
      </c>
      <c r="N40" s="33" t="s">
        <v>118</v>
      </c>
      <c r="O40" s="18">
        <v>1</v>
      </c>
      <c r="P40" s="12"/>
      <c r="Q40" s="19" t="s">
        <v>120</v>
      </c>
      <c r="R40" s="93" t="s">
        <v>172</v>
      </c>
      <c r="S40" s="12"/>
      <c r="T40" s="16">
        <v>0</v>
      </c>
      <c r="U40" s="16">
        <v>1</v>
      </c>
      <c r="V40" s="16">
        <v>1</v>
      </c>
      <c r="W40" s="16">
        <v>8</v>
      </c>
      <c r="X40" s="37" t="s">
        <v>133</v>
      </c>
    </row>
    <row r="41" spans="1:24">
      <c r="A41" s="12">
        <f>受講案内差込用!A40</f>
        <v>0</v>
      </c>
      <c r="B41" s="69">
        <f>受講案内差込用!$B$2</f>
        <v>0</v>
      </c>
      <c r="C41" s="14">
        <f>別紙!C46</f>
        <v>0</v>
      </c>
      <c r="D41" s="14">
        <f>別紙!D46</f>
        <v>0</v>
      </c>
      <c r="E41" s="32">
        <f>別紙!E46</f>
        <v>0</v>
      </c>
      <c r="F41" s="14">
        <f>別紙!F46</f>
        <v>0</v>
      </c>
      <c r="G41" s="13">
        <f>受講案内差込用!G40</f>
        <v>0</v>
      </c>
      <c r="H41" s="33" t="str">
        <f>受講案内差込用!H40</f>
        <v>soukensui22</v>
      </c>
      <c r="I41" s="15">
        <v>3</v>
      </c>
      <c r="J41" s="17" t="str">
        <f>TEXT(別紙!G46,"yyyy-mm-dd")</f>
        <v>1900-01-00</v>
      </c>
      <c r="K41" s="19" t="s">
        <v>116</v>
      </c>
      <c r="L41" s="14">
        <f>別紙!I46</f>
        <v>0</v>
      </c>
      <c r="M41" s="33" t="s">
        <v>117</v>
      </c>
      <c r="N41" s="33" t="s">
        <v>118</v>
      </c>
      <c r="O41" s="18">
        <v>1</v>
      </c>
      <c r="P41" s="12"/>
      <c r="Q41" s="19" t="s">
        <v>120</v>
      </c>
      <c r="R41" s="93" t="s">
        <v>172</v>
      </c>
      <c r="S41" s="12"/>
      <c r="T41" s="16">
        <v>0</v>
      </c>
      <c r="U41" s="16">
        <v>1</v>
      </c>
      <c r="V41" s="16">
        <v>1</v>
      </c>
      <c r="W41" s="16">
        <v>8</v>
      </c>
      <c r="X41" s="37" t="s">
        <v>133</v>
      </c>
    </row>
    <row r="42" spans="1:24">
      <c r="A42" s="12">
        <f>受講案内差込用!A41</f>
        <v>0</v>
      </c>
      <c r="B42" s="69">
        <f>受講案内差込用!$B$2</f>
        <v>0</v>
      </c>
      <c r="C42" s="14">
        <f>別紙!C47</f>
        <v>0</v>
      </c>
      <c r="D42" s="14">
        <f>別紙!D47</f>
        <v>0</v>
      </c>
      <c r="E42" s="32">
        <f>別紙!E47</f>
        <v>0</v>
      </c>
      <c r="F42" s="14">
        <f>別紙!F47</f>
        <v>0</v>
      </c>
      <c r="G42" s="13">
        <f>受講案内差込用!G41</f>
        <v>0</v>
      </c>
      <c r="H42" s="33" t="str">
        <f>受講案内差込用!H41</f>
        <v>soukensui22</v>
      </c>
      <c r="I42" s="15">
        <v>3</v>
      </c>
      <c r="J42" s="17" t="str">
        <f>TEXT(別紙!G47,"yyyy-mm-dd")</f>
        <v>1900-01-00</v>
      </c>
      <c r="K42" s="19" t="s">
        <v>116</v>
      </c>
      <c r="L42" s="14">
        <f>別紙!I47</f>
        <v>0</v>
      </c>
      <c r="M42" s="33" t="s">
        <v>117</v>
      </c>
      <c r="N42" s="33" t="s">
        <v>118</v>
      </c>
      <c r="O42" s="18">
        <v>1</v>
      </c>
      <c r="P42" s="12"/>
      <c r="Q42" s="19" t="s">
        <v>120</v>
      </c>
      <c r="R42" s="93" t="s">
        <v>172</v>
      </c>
      <c r="S42" s="12"/>
      <c r="T42" s="16">
        <v>0</v>
      </c>
      <c r="U42" s="16">
        <v>1</v>
      </c>
      <c r="V42" s="16">
        <v>1</v>
      </c>
      <c r="W42" s="16">
        <v>8</v>
      </c>
      <c r="X42" s="37" t="s">
        <v>133</v>
      </c>
    </row>
    <row r="43" spans="1:24">
      <c r="A43" s="12">
        <f>受講案内差込用!A42</f>
        <v>0</v>
      </c>
      <c r="B43" s="69">
        <f>受講案内差込用!$B$2</f>
        <v>0</v>
      </c>
      <c r="C43" s="14">
        <f>別紙!C48</f>
        <v>0</v>
      </c>
      <c r="D43" s="14">
        <f>別紙!D48</f>
        <v>0</v>
      </c>
      <c r="E43" s="32">
        <f>別紙!E48</f>
        <v>0</v>
      </c>
      <c r="F43" s="14">
        <f>別紙!F48</f>
        <v>0</v>
      </c>
      <c r="G43" s="13">
        <f>受講案内差込用!G42</f>
        <v>0</v>
      </c>
      <c r="H43" s="33" t="str">
        <f>受講案内差込用!H42</f>
        <v>soukensui22</v>
      </c>
      <c r="I43" s="15">
        <v>3</v>
      </c>
      <c r="J43" s="17" t="str">
        <f>TEXT(別紙!G48,"yyyy-mm-dd")</f>
        <v>1900-01-00</v>
      </c>
      <c r="K43" s="19" t="s">
        <v>116</v>
      </c>
      <c r="L43" s="14">
        <f>別紙!I48</f>
        <v>0</v>
      </c>
      <c r="M43" s="33" t="s">
        <v>117</v>
      </c>
      <c r="N43" s="33" t="s">
        <v>118</v>
      </c>
      <c r="O43" s="18">
        <v>1</v>
      </c>
      <c r="P43" s="12"/>
      <c r="Q43" s="19" t="s">
        <v>120</v>
      </c>
      <c r="R43" s="93" t="s">
        <v>172</v>
      </c>
      <c r="S43" s="12"/>
      <c r="T43" s="16">
        <v>0</v>
      </c>
      <c r="U43" s="16">
        <v>1</v>
      </c>
      <c r="V43" s="16">
        <v>1</v>
      </c>
      <c r="W43" s="16">
        <v>8</v>
      </c>
      <c r="X43" s="37" t="s">
        <v>133</v>
      </c>
    </row>
    <row r="44" spans="1:24">
      <c r="A44" s="12">
        <f>受講案内差込用!A43</f>
        <v>0</v>
      </c>
      <c r="B44" s="69">
        <f>受講案内差込用!$B$2</f>
        <v>0</v>
      </c>
      <c r="C44" s="14">
        <f>別紙!C49</f>
        <v>0</v>
      </c>
      <c r="D44" s="14">
        <f>別紙!D49</f>
        <v>0</v>
      </c>
      <c r="E44" s="32">
        <f>別紙!E49</f>
        <v>0</v>
      </c>
      <c r="F44" s="14">
        <f>別紙!F49</f>
        <v>0</v>
      </c>
      <c r="G44" s="13">
        <f>受講案内差込用!G43</f>
        <v>0</v>
      </c>
      <c r="H44" s="33" t="str">
        <f>受講案内差込用!H43</f>
        <v>soukensui22</v>
      </c>
      <c r="I44" s="15">
        <v>3</v>
      </c>
      <c r="J44" s="17" t="str">
        <f>TEXT(別紙!G49,"yyyy-mm-dd")</f>
        <v>1900-01-00</v>
      </c>
      <c r="K44" s="19" t="s">
        <v>116</v>
      </c>
      <c r="L44" s="14">
        <f>別紙!I49</f>
        <v>0</v>
      </c>
      <c r="M44" s="33" t="s">
        <v>117</v>
      </c>
      <c r="N44" s="33" t="s">
        <v>118</v>
      </c>
      <c r="O44" s="18">
        <v>1</v>
      </c>
      <c r="P44" s="12"/>
      <c r="Q44" s="19" t="s">
        <v>120</v>
      </c>
      <c r="R44" s="93" t="s">
        <v>172</v>
      </c>
      <c r="S44" s="12"/>
      <c r="T44" s="16">
        <v>0</v>
      </c>
      <c r="U44" s="16">
        <v>1</v>
      </c>
      <c r="V44" s="16">
        <v>1</v>
      </c>
      <c r="W44" s="16">
        <v>8</v>
      </c>
      <c r="X44" s="37" t="s">
        <v>133</v>
      </c>
    </row>
    <row r="45" spans="1:24">
      <c r="A45" s="12">
        <f>受講案内差込用!A44</f>
        <v>0</v>
      </c>
      <c r="B45" s="69">
        <f>受講案内差込用!$B$2</f>
        <v>0</v>
      </c>
      <c r="C45" s="14">
        <f>別紙!C50</f>
        <v>0</v>
      </c>
      <c r="D45" s="14">
        <f>別紙!D50</f>
        <v>0</v>
      </c>
      <c r="E45" s="32">
        <f>別紙!E50</f>
        <v>0</v>
      </c>
      <c r="F45" s="14">
        <f>別紙!F50</f>
        <v>0</v>
      </c>
      <c r="G45" s="13">
        <f>受講案内差込用!G44</f>
        <v>0</v>
      </c>
      <c r="H45" s="33" t="str">
        <f>受講案内差込用!H44</f>
        <v>soukensui22</v>
      </c>
      <c r="I45" s="15">
        <v>3</v>
      </c>
      <c r="J45" s="17" t="str">
        <f>TEXT(別紙!G50,"yyyy-mm-dd")</f>
        <v>1900-01-00</v>
      </c>
      <c r="K45" s="19" t="s">
        <v>116</v>
      </c>
      <c r="L45" s="14">
        <f>別紙!I50</f>
        <v>0</v>
      </c>
      <c r="M45" s="33" t="s">
        <v>117</v>
      </c>
      <c r="N45" s="33" t="s">
        <v>118</v>
      </c>
      <c r="O45" s="18">
        <v>1</v>
      </c>
      <c r="P45" s="12"/>
      <c r="Q45" s="19" t="s">
        <v>120</v>
      </c>
      <c r="R45" s="93" t="s">
        <v>172</v>
      </c>
      <c r="S45" s="12"/>
      <c r="T45" s="16">
        <v>0</v>
      </c>
      <c r="U45" s="16">
        <v>1</v>
      </c>
      <c r="V45" s="16">
        <v>1</v>
      </c>
      <c r="W45" s="16">
        <v>8</v>
      </c>
      <c r="X45" s="37" t="s">
        <v>133</v>
      </c>
    </row>
    <row r="46" spans="1:24">
      <c r="A46" s="12">
        <f>受講案内差込用!A45</f>
        <v>0</v>
      </c>
      <c r="B46" s="69">
        <f>受講案内差込用!$B$2</f>
        <v>0</v>
      </c>
      <c r="C46" s="14">
        <f>別紙!C51</f>
        <v>0</v>
      </c>
      <c r="D46" s="14">
        <f>別紙!D51</f>
        <v>0</v>
      </c>
      <c r="E46" s="32">
        <f>別紙!E51</f>
        <v>0</v>
      </c>
      <c r="F46" s="14">
        <f>別紙!F51</f>
        <v>0</v>
      </c>
      <c r="G46" s="13">
        <f>受講案内差込用!G45</f>
        <v>0</v>
      </c>
      <c r="H46" s="33" t="str">
        <f>受講案内差込用!H45</f>
        <v>soukensui22</v>
      </c>
      <c r="I46" s="15">
        <v>3</v>
      </c>
      <c r="J46" s="17" t="str">
        <f>TEXT(別紙!G51,"yyyy-mm-dd")</f>
        <v>1900-01-00</v>
      </c>
      <c r="K46" s="19" t="s">
        <v>116</v>
      </c>
      <c r="L46" s="14">
        <f>別紙!I51</f>
        <v>0</v>
      </c>
      <c r="M46" s="33" t="s">
        <v>117</v>
      </c>
      <c r="N46" s="33" t="s">
        <v>118</v>
      </c>
      <c r="O46" s="18">
        <v>1</v>
      </c>
      <c r="P46" s="12"/>
      <c r="Q46" s="19" t="s">
        <v>120</v>
      </c>
      <c r="R46" s="93" t="s">
        <v>172</v>
      </c>
      <c r="S46" s="12"/>
      <c r="T46" s="16">
        <v>0</v>
      </c>
      <c r="U46" s="16">
        <v>1</v>
      </c>
      <c r="V46" s="16">
        <v>1</v>
      </c>
      <c r="W46" s="16">
        <v>8</v>
      </c>
      <c r="X46" s="37" t="s">
        <v>133</v>
      </c>
    </row>
    <row r="47" spans="1:24">
      <c r="A47" s="12">
        <f>受講案内差込用!A46</f>
        <v>0</v>
      </c>
      <c r="B47" s="69">
        <f>受講案内差込用!$B$2</f>
        <v>0</v>
      </c>
      <c r="C47" s="14">
        <f>別紙!C52</f>
        <v>0</v>
      </c>
      <c r="D47" s="14">
        <f>別紙!D52</f>
        <v>0</v>
      </c>
      <c r="E47" s="32">
        <f>別紙!E52</f>
        <v>0</v>
      </c>
      <c r="F47" s="14">
        <f>別紙!F52</f>
        <v>0</v>
      </c>
      <c r="G47" s="13">
        <f>受講案内差込用!G46</f>
        <v>0</v>
      </c>
      <c r="H47" s="33" t="str">
        <f>受講案内差込用!H46</f>
        <v>soukensui22</v>
      </c>
      <c r="I47" s="15">
        <v>3</v>
      </c>
      <c r="J47" s="17" t="str">
        <f>TEXT(別紙!G52,"yyyy-mm-dd")</f>
        <v>1900-01-00</v>
      </c>
      <c r="K47" s="19" t="s">
        <v>116</v>
      </c>
      <c r="L47" s="14">
        <f>別紙!I52</f>
        <v>0</v>
      </c>
      <c r="M47" s="33" t="s">
        <v>117</v>
      </c>
      <c r="N47" s="33" t="s">
        <v>118</v>
      </c>
      <c r="O47" s="18">
        <v>1</v>
      </c>
      <c r="P47" s="12"/>
      <c r="Q47" s="19" t="s">
        <v>120</v>
      </c>
      <c r="R47" s="93" t="s">
        <v>172</v>
      </c>
      <c r="S47" s="12"/>
      <c r="T47" s="16">
        <v>0</v>
      </c>
      <c r="U47" s="16">
        <v>1</v>
      </c>
      <c r="V47" s="16">
        <v>1</v>
      </c>
      <c r="W47" s="16">
        <v>8</v>
      </c>
      <c r="X47" s="37" t="s">
        <v>133</v>
      </c>
    </row>
    <row r="48" spans="1:24">
      <c r="A48" s="12">
        <f>受講案内差込用!A47</f>
        <v>0</v>
      </c>
      <c r="B48" s="69">
        <f>受講案内差込用!$B$2</f>
        <v>0</v>
      </c>
      <c r="C48" s="14">
        <f>別紙!C53</f>
        <v>0</v>
      </c>
      <c r="D48" s="14">
        <f>別紙!D53</f>
        <v>0</v>
      </c>
      <c r="E48" s="32">
        <f>別紙!E53</f>
        <v>0</v>
      </c>
      <c r="F48" s="14">
        <f>別紙!F53</f>
        <v>0</v>
      </c>
      <c r="G48" s="13">
        <f>受講案内差込用!G47</f>
        <v>0</v>
      </c>
      <c r="H48" s="33" t="str">
        <f>受講案内差込用!H47</f>
        <v>soukensui22</v>
      </c>
      <c r="I48" s="15">
        <v>3</v>
      </c>
      <c r="J48" s="17" t="str">
        <f>TEXT(別紙!G53,"yyyy-mm-dd")</f>
        <v>1900-01-00</v>
      </c>
      <c r="K48" s="19" t="s">
        <v>116</v>
      </c>
      <c r="L48" s="14">
        <f>別紙!I53</f>
        <v>0</v>
      </c>
      <c r="M48" s="33" t="s">
        <v>117</v>
      </c>
      <c r="N48" s="33" t="s">
        <v>118</v>
      </c>
      <c r="O48" s="18">
        <v>1</v>
      </c>
      <c r="P48" s="12"/>
      <c r="Q48" s="19" t="s">
        <v>120</v>
      </c>
      <c r="R48" s="93" t="s">
        <v>172</v>
      </c>
      <c r="S48" s="12"/>
      <c r="T48" s="16">
        <v>0</v>
      </c>
      <c r="U48" s="16">
        <v>1</v>
      </c>
      <c r="V48" s="16">
        <v>1</v>
      </c>
      <c r="W48" s="16">
        <v>8</v>
      </c>
      <c r="X48" s="37" t="s">
        <v>133</v>
      </c>
    </row>
    <row r="49" spans="1:24">
      <c r="A49" s="12">
        <f>受講案内差込用!A48</f>
        <v>0</v>
      </c>
      <c r="B49" s="69">
        <f>受講案内差込用!$B$2</f>
        <v>0</v>
      </c>
      <c r="C49" s="14">
        <f>別紙!C54</f>
        <v>0</v>
      </c>
      <c r="D49" s="14">
        <f>別紙!D54</f>
        <v>0</v>
      </c>
      <c r="E49" s="32">
        <f>別紙!E54</f>
        <v>0</v>
      </c>
      <c r="F49" s="14">
        <f>別紙!F54</f>
        <v>0</v>
      </c>
      <c r="G49" s="13">
        <f>受講案内差込用!G48</f>
        <v>0</v>
      </c>
      <c r="H49" s="33" t="str">
        <f>受講案内差込用!H48</f>
        <v>soukensui22</v>
      </c>
      <c r="I49" s="15">
        <v>3</v>
      </c>
      <c r="J49" s="17" t="str">
        <f>TEXT(別紙!G54,"yyyy-mm-dd")</f>
        <v>1900-01-00</v>
      </c>
      <c r="K49" s="19" t="s">
        <v>116</v>
      </c>
      <c r="L49" s="14">
        <f>別紙!I54</f>
        <v>0</v>
      </c>
      <c r="M49" s="33" t="s">
        <v>117</v>
      </c>
      <c r="N49" s="33" t="s">
        <v>118</v>
      </c>
      <c r="O49" s="18">
        <v>1</v>
      </c>
      <c r="P49" s="12"/>
      <c r="Q49" s="19" t="s">
        <v>120</v>
      </c>
      <c r="R49" s="93" t="s">
        <v>172</v>
      </c>
      <c r="S49" s="12"/>
      <c r="T49" s="16">
        <v>0</v>
      </c>
      <c r="U49" s="16">
        <v>1</v>
      </c>
      <c r="V49" s="16">
        <v>1</v>
      </c>
      <c r="W49" s="16">
        <v>8</v>
      </c>
      <c r="X49" s="37" t="s">
        <v>133</v>
      </c>
    </row>
    <row r="50" spans="1:24">
      <c r="A50" s="12">
        <f>受講案内差込用!A49</f>
        <v>0</v>
      </c>
      <c r="B50" s="69">
        <f>受講案内差込用!$B$2</f>
        <v>0</v>
      </c>
      <c r="C50" s="14">
        <f>別紙!C55</f>
        <v>0</v>
      </c>
      <c r="D50" s="14">
        <f>別紙!D55</f>
        <v>0</v>
      </c>
      <c r="E50" s="32">
        <f>別紙!E55</f>
        <v>0</v>
      </c>
      <c r="F50" s="14">
        <f>別紙!F55</f>
        <v>0</v>
      </c>
      <c r="G50" s="13">
        <f>受講案内差込用!G49</f>
        <v>0</v>
      </c>
      <c r="H50" s="33" t="str">
        <f>受講案内差込用!H49</f>
        <v>soukensui22</v>
      </c>
      <c r="I50" s="15">
        <v>3</v>
      </c>
      <c r="J50" s="17" t="str">
        <f>TEXT(別紙!G55,"yyyy-mm-dd")</f>
        <v>1900-01-00</v>
      </c>
      <c r="K50" s="19" t="s">
        <v>116</v>
      </c>
      <c r="L50" s="14">
        <f>別紙!I55</f>
        <v>0</v>
      </c>
      <c r="M50" s="33" t="s">
        <v>117</v>
      </c>
      <c r="N50" s="33" t="s">
        <v>118</v>
      </c>
      <c r="O50" s="18">
        <v>1</v>
      </c>
      <c r="P50" s="12"/>
      <c r="Q50" s="19" t="s">
        <v>120</v>
      </c>
      <c r="R50" s="93" t="s">
        <v>172</v>
      </c>
      <c r="S50" s="12"/>
      <c r="T50" s="16">
        <v>0</v>
      </c>
      <c r="U50" s="16">
        <v>1</v>
      </c>
      <c r="V50" s="16">
        <v>1</v>
      </c>
      <c r="W50" s="16">
        <v>8</v>
      </c>
      <c r="X50" s="37" t="s">
        <v>133</v>
      </c>
    </row>
  </sheetData>
  <phoneticPr fontId="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申込手順</vt:lpstr>
      <vt:lpstr>申込書</vt:lpstr>
      <vt:lpstr>別紙</vt:lpstr>
      <vt:lpstr>受講案内差込用</vt:lpstr>
      <vt:lpstr>研修申込UTFup用</vt:lpstr>
      <vt:lpstr>アップ用CSV</vt:lpstr>
      <vt:lpstr>別紙!Criteria</vt:lpstr>
      <vt:lpstr>申込手順!Print_Area</vt:lpstr>
      <vt:lpstr>申込書!Print_Area</vt:lpstr>
      <vt:lpstr>別紙!Print_Area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2024-04-04T00:43:43Z</dcterms:modified>
  <cp:category/>
  <cp:contentStatus/>
</cp:coreProperties>
</file>