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8_{635F8D0F-2CEC-496C-B8ED-991574A4FC23}" xr6:coauthVersionLast="47" xr6:coauthVersionMax="47" xr10:uidLastSave="{00000000-0000-0000-0000-000000000000}"/>
  <workbookProtection workbookAlgorithmName="SHA-512" workbookHashValue="DDcG8fWXDrYvTpHMnNQUN2KyOnMJsnS5avFYsNY9OXkzHrNDua8iPxigI5uToi8asbFyeO31bgLIdJVmCP9Yew==" workbookSaltValue="tDSnFYThQKOFgi+CZZS3fQ==" workbookSpinCount="100000" lockStructure="1"/>
  <bookViews>
    <workbookView xWindow="-120" yWindow="-120" windowWidth="29040" windowHeight="15840" xr2:uid="{00000000-000D-0000-FFFF-FFFF00000000}"/>
  </bookViews>
  <sheets>
    <sheet name="申込書" sheetId="10" r:id="rId1"/>
    <sheet name="別紙" sheetId="3" r:id="rId2"/>
    <sheet name="受講案内差込用" sheetId="11" state="hidden" r:id="rId3"/>
    <sheet name="研修申込UTFup用" sheetId="12" state="hidden" r:id="rId4"/>
    <sheet name="アップ用CSV" sheetId="7" state="hidden" r:id="rId5"/>
  </sheets>
  <definedNames>
    <definedName name="_xlnm._FilterDatabase" localSheetId="1" hidden="1">別紙!$G$4:$G$8</definedName>
    <definedName name="_xlnm.Criteria" localSheetId="1">別紙!$D$4:$D$8</definedName>
    <definedName name="_xlnm.Print_Area" localSheetId="0">申込書!$A$1:$G$41</definedName>
    <definedName name="_xlnm.Print_Area" localSheetId="1">別紙!$A$1:$R$57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" i="12" l="1"/>
  <c r="G3" i="11" l="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2" i="1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3" i="7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2" i="12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2" i="12"/>
  <c r="L2" i="7"/>
  <c r="E2" i="7" l="1"/>
  <c r="C2" i="7"/>
  <c r="O3" i="12"/>
  <c r="O4" i="12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2" i="12"/>
  <c r="N3" i="12"/>
  <c r="N4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2" i="12"/>
  <c r="M3" i="12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2" i="12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2" i="12"/>
  <c r="K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G2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3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4" i="7"/>
  <c r="A3" i="7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2" i="11"/>
  <c r="F3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2" i="11"/>
  <c r="I49" i="11"/>
  <c r="D49" i="11"/>
  <c r="C49" i="11"/>
  <c r="I48" i="11"/>
  <c r="D48" i="11"/>
  <c r="C48" i="11"/>
  <c r="I47" i="11"/>
  <c r="D47" i="11"/>
  <c r="C47" i="11"/>
  <c r="I46" i="11"/>
  <c r="D46" i="11"/>
  <c r="C46" i="11"/>
  <c r="I45" i="11"/>
  <c r="D45" i="11"/>
  <c r="C45" i="11"/>
  <c r="I44" i="11"/>
  <c r="D44" i="11"/>
  <c r="C44" i="11"/>
  <c r="I43" i="11"/>
  <c r="D43" i="11"/>
  <c r="C43" i="11"/>
  <c r="I42" i="11"/>
  <c r="D42" i="11"/>
  <c r="C42" i="11"/>
  <c r="I41" i="11"/>
  <c r="D41" i="11"/>
  <c r="C41" i="11"/>
  <c r="I40" i="11"/>
  <c r="D40" i="11"/>
  <c r="C40" i="11"/>
  <c r="I39" i="11"/>
  <c r="D39" i="11"/>
  <c r="C39" i="11"/>
  <c r="I38" i="11"/>
  <c r="D38" i="11"/>
  <c r="C38" i="11"/>
  <c r="I37" i="11"/>
  <c r="D37" i="11"/>
  <c r="C37" i="11"/>
  <c r="I36" i="11"/>
  <c r="D36" i="11"/>
  <c r="C36" i="11"/>
  <c r="I35" i="11"/>
  <c r="D35" i="11"/>
  <c r="C35" i="11"/>
  <c r="I34" i="11"/>
  <c r="D34" i="11"/>
  <c r="C34" i="11"/>
  <c r="I33" i="11"/>
  <c r="D33" i="11"/>
  <c r="C33" i="11"/>
  <c r="I32" i="11"/>
  <c r="D32" i="11"/>
  <c r="C32" i="11"/>
  <c r="I31" i="11"/>
  <c r="D31" i="11"/>
  <c r="C31" i="11"/>
  <c r="I30" i="11"/>
  <c r="D30" i="11"/>
  <c r="C30" i="11"/>
  <c r="I29" i="11"/>
  <c r="D29" i="11"/>
  <c r="C29" i="11"/>
  <c r="I28" i="11"/>
  <c r="D28" i="11"/>
  <c r="C28" i="11"/>
  <c r="I27" i="11"/>
  <c r="D27" i="11"/>
  <c r="C27" i="11"/>
  <c r="I26" i="11"/>
  <c r="D26" i="11"/>
  <c r="C26" i="11"/>
  <c r="I25" i="11"/>
  <c r="D25" i="11"/>
  <c r="C25" i="11"/>
  <c r="I24" i="11"/>
  <c r="D24" i="11"/>
  <c r="C24" i="11"/>
  <c r="I23" i="11"/>
  <c r="D23" i="11"/>
  <c r="C23" i="11"/>
  <c r="I22" i="11"/>
  <c r="D22" i="11"/>
  <c r="C22" i="11"/>
  <c r="I21" i="11"/>
  <c r="D21" i="11"/>
  <c r="C21" i="11"/>
  <c r="I20" i="11"/>
  <c r="D20" i="11"/>
  <c r="C20" i="11"/>
  <c r="I19" i="11"/>
  <c r="D19" i="11"/>
  <c r="C19" i="11"/>
  <c r="I18" i="11"/>
  <c r="D18" i="11"/>
  <c r="C18" i="11"/>
  <c r="I17" i="11"/>
  <c r="D17" i="11"/>
  <c r="C17" i="11"/>
  <c r="I16" i="11"/>
  <c r="D16" i="11"/>
  <c r="C16" i="11"/>
  <c r="I15" i="11"/>
  <c r="D15" i="11"/>
  <c r="C15" i="11"/>
  <c r="I14" i="11"/>
  <c r="D14" i="11"/>
  <c r="C14" i="11"/>
  <c r="I13" i="11"/>
  <c r="D13" i="11"/>
  <c r="C13" i="11"/>
  <c r="I12" i="11"/>
  <c r="D12" i="11"/>
  <c r="C12" i="11"/>
  <c r="I11" i="11"/>
  <c r="D11" i="11"/>
  <c r="C11" i="11"/>
  <c r="I10" i="11"/>
  <c r="D10" i="11"/>
  <c r="C10" i="11"/>
  <c r="I9" i="11"/>
  <c r="D9" i="11"/>
  <c r="C9" i="11"/>
  <c r="I8" i="11"/>
  <c r="D8" i="11"/>
  <c r="C8" i="11"/>
  <c r="I7" i="11"/>
  <c r="D7" i="11"/>
  <c r="C7" i="11"/>
  <c r="I6" i="11"/>
  <c r="D6" i="11"/>
  <c r="C6" i="11"/>
  <c r="I5" i="11"/>
  <c r="D5" i="11"/>
  <c r="C5" i="11"/>
  <c r="I4" i="11"/>
  <c r="D4" i="11"/>
  <c r="C4" i="11"/>
  <c r="I3" i="11"/>
  <c r="D3" i="11"/>
  <c r="C3" i="11"/>
  <c r="I2" i="11"/>
  <c r="D2" i="11"/>
  <c r="C2" i="11"/>
  <c r="Q2" i="7"/>
  <c r="K2" i="7"/>
  <c r="C32" i="7"/>
  <c r="D32" i="7"/>
  <c r="E32" i="7"/>
  <c r="F32" i="7"/>
  <c r="J32" i="7"/>
  <c r="L32" i="7"/>
  <c r="C33" i="7"/>
  <c r="D33" i="7"/>
  <c r="E33" i="7"/>
  <c r="F33" i="7"/>
  <c r="J33" i="7"/>
  <c r="L33" i="7"/>
  <c r="C34" i="7"/>
  <c r="D34" i="7"/>
  <c r="E34" i="7"/>
  <c r="F34" i="7"/>
  <c r="J34" i="7"/>
  <c r="L34" i="7"/>
  <c r="C35" i="7"/>
  <c r="D35" i="7"/>
  <c r="E35" i="7"/>
  <c r="F35" i="7"/>
  <c r="J35" i="7"/>
  <c r="L35" i="7"/>
  <c r="C36" i="7"/>
  <c r="D36" i="7"/>
  <c r="E36" i="7"/>
  <c r="F36" i="7"/>
  <c r="J36" i="7"/>
  <c r="L36" i="7"/>
  <c r="C37" i="7"/>
  <c r="D37" i="7"/>
  <c r="E37" i="7"/>
  <c r="F37" i="7"/>
  <c r="J37" i="7"/>
  <c r="L37" i="7"/>
  <c r="C38" i="7"/>
  <c r="D38" i="7"/>
  <c r="E38" i="7"/>
  <c r="F38" i="7"/>
  <c r="J38" i="7"/>
  <c r="L38" i="7"/>
  <c r="C39" i="7"/>
  <c r="D39" i="7"/>
  <c r="E39" i="7"/>
  <c r="F39" i="7"/>
  <c r="J39" i="7"/>
  <c r="L39" i="7"/>
  <c r="C40" i="7"/>
  <c r="D40" i="7"/>
  <c r="E40" i="7"/>
  <c r="F40" i="7"/>
  <c r="J40" i="7"/>
  <c r="L40" i="7"/>
  <c r="C41" i="7"/>
  <c r="D41" i="7"/>
  <c r="E41" i="7"/>
  <c r="F41" i="7"/>
  <c r="J41" i="7"/>
  <c r="L41" i="7"/>
  <c r="C42" i="7"/>
  <c r="D42" i="7"/>
  <c r="E42" i="7"/>
  <c r="F42" i="7"/>
  <c r="J42" i="7"/>
  <c r="L42" i="7"/>
  <c r="C43" i="7"/>
  <c r="D43" i="7"/>
  <c r="E43" i="7"/>
  <c r="F43" i="7"/>
  <c r="J43" i="7"/>
  <c r="L43" i="7"/>
  <c r="C44" i="7"/>
  <c r="D44" i="7"/>
  <c r="E44" i="7"/>
  <c r="F44" i="7"/>
  <c r="J44" i="7"/>
  <c r="L44" i="7"/>
  <c r="C45" i="7"/>
  <c r="D45" i="7"/>
  <c r="E45" i="7"/>
  <c r="F45" i="7"/>
  <c r="J45" i="7"/>
  <c r="L45" i="7"/>
  <c r="C46" i="7"/>
  <c r="D46" i="7"/>
  <c r="E46" i="7"/>
  <c r="F46" i="7"/>
  <c r="J46" i="7"/>
  <c r="L46" i="7"/>
  <c r="C47" i="7"/>
  <c r="D47" i="7"/>
  <c r="E47" i="7"/>
  <c r="F47" i="7"/>
  <c r="J47" i="7"/>
  <c r="L47" i="7"/>
  <c r="C48" i="7"/>
  <c r="D48" i="7"/>
  <c r="E48" i="7"/>
  <c r="F48" i="7"/>
  <c r="J48" i="7"/>
  <c r="L48" i="7"/>
  <c r="C49" i="7"/>
  <c r="D49" i="7"/>
  <c r="E49" i="7"/>
  <c r="F49" i="7"/>
  <c r="J49" i="7"/>
  <c r="L49" i="7"/>
  <c r="C50" i="7"/>
  <c r="D50" i="7"/>
  <c r="E50" i="7"/>
  <c r="F50" i="7"/>
  <c r="J50" i="7"/>
  <c r="L50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C7" i="7"/>
  <c r="D7" i="7"/>
  <c r="E7" i="7"/>
  <c r="F7" i="7"/>
  <c r="C8" i="7"/>
  <c r="D8" i="7"/>
  <c r="E8" i="7"/>
  <c r="F8" i="7"/>
  <c r="C9" i="7"/>
  <c r="D9" i="7"/>
  <c r="E9" i="7"/>
  <c r="F9" i="7"/>
  <c r="C10" i="7"/>
  <c r="D10" i="7"/>
  <c r="E10" i="7"/>
  <c r="F10" i="7"/>
  <c r="C11" i="7"/>
  <c r="D11" i="7"/>
  <c r="E11" i="7"/>
  <c r="F11" i="7"/>
  <c r="C12" i="7"/>
  <c r="D12" i="7"/>
  <c r="E12" i="7"/>
  <c r="F12" i="7"/>
  <c r="C13" i="7"/>
  <c r="D13" i="7"/>
  <c r="E13" i="7"/>
  <c r="F13" i="7"/>
  <c r="C14" i="7"/>
  <c r="D14" i="7"/>
  <c r="E14" i="7"/>
  <c r="F14" i="7"/>
  <c r="C15" i="7"/>
  <c r="D15" i="7"/>
  <c r="E15" i="7"/>
  <c r="F15" i="7"/>
  <c r="C16" i="7"/>
  <c r="D16" i="7"/>
  <c r="E16" i="7"/>
  <c r="F16" i="7"/>
  <c r="C17" i="7"/>
  <c r="D17" i="7"/>
  <c r="E17" i="7"/>
  <c r="F17" i="7"/>
  <c r="C18" i="7"/>
  <c r="D18" i="7"/>
  <c r="E18" i="7"/>
  <c r="F18" i="7"/>
  <c r="C19" i="7"/>
  <c r="D19" i="7"/>
  <c r="E19" i="7"/>
  <c r="F19" i="7"/>
  <c r="C20" i="7"/>
  <c r="D20" i="7"/>
  <c r="E20" i="7"/>
  <c r="F20" i="7"/>
  <c r="C21" i="7"/>
  <c r="D21" i="7"/>
  <c r="E21" i="7"/>
  <c r="F21" i="7"/>
  <c r="C22" i="7"/>
  <c r="D22" i="7"/>
  <c r="E22" i="7"/>
  <c r="F22" i="7"/>
  <c r="C23" i="7"/>
  <c r="D23" i="7"/>
  <c r="E23" i="7"/>
  <c r="F23" i="7"/>
  <c r="C24" i="7"/>
  <c r="D24" i="7"/>
  <c r="E24" i="7"/>
  <c r="F24" i="7"/>
  <c r="C25" i="7"/>
  <c r="D25" i="7"/>
  <c r="E25" i="7"/>
  <c r="F25" i="7"/>
  <c r="C26" i="7"/>
  <c r="D26" i="7"/>
  <c r="E26" i="7"/>
  <c r="F26" i="7"/>
  <c r="C27" i="7"/>
  <c r="D27" i="7"/>
  <c r="E27" i="7"/>
  <c r="F27" i="7"/>
  <c r="C28" i="7"/>
  <c r="D28" i="7"/>
  <c r="E28" i="7"/>
  <c r="F28" i="7"/>
  <c r="C29" i="7"/>
  <c r="D29" i="7"/>
  <c r="E29" i="7"/>
  <c r="F29" i="7"/>
  <c r="C30" i="7"/>
  <c r="D30" i="7"/>
  <c r="E30" i="7"/>
  <c r="F30" i="7"/>
  <c r="C31" i="7"/>
  <c r="D31" i="7"/>
  <c r="E31" i="7"/>
  <c r="F31" i="7"/>
  <c r="J4" i="7"/>
  <c r="J5" i="7"/>
  <c r="J6" i="7"/>
  <c r="J3" i="7"/>
  <c r="F4" i="7"/>
  <c r="F5" i="7"/>
  <c r="F6" i="7"/>
  <c r="F3" i="7"/>
  <c r="E4" i="7"/>
  <c r="E5" i="7"/>
  <c r="E6" i="7"/>
  <c r="E3" i="7"/>
  <c r="D4" i="7"/>
  <c r="D5" i="7"/>
  <c r="D6" i="7"/>
  <c r="C4" i="7"/>
  <c r="C5" i="7"/>
  <c r="C6" i="7"/>
  <c r="D3" i="7"/>
  <c r="C3" i="7"/>
</calcChain>
</file>

<file path=xl/sharedStrings.xml><?xml version="1.0" encoding="utf-8"?>
<sst xmlns="http://schemas.openxmlformats.org/spreadsheetml/2006/main" count="820" uniqueCount="181">
  <si>
    <t>法人申込書</t>
    <rPh sb="0" eb="2">
      <t>ホウジン</t>
    </rPh>
    <rPh sb="2" eb="5">
      <t>モウシコミショ</t>
    </rPh>
    <phoneticPr fontId="28"/>
  </si>
  <si>
    <t>注意事項</t>
    <rPh sb="0" eb="4">
      <t>チュウイジコウ</t>
    </rPh>
    <phoneticPr fontId="28"/>
  </si>
  <si>
    <t>送付先メールアドレス：</t>
    <rPh sb="0" eb="3">
      <t>ソウフサキ</t>
    </rPh>
    <phoneticPr fontId="28"/>
  </si>
  <si>
    <t>iryoshuri@soukensui.or.jp</t>
    <phoneticPr fontId="28"/>
  </si>
  <si>
    <t>申込日（西暦）</t>
    <rPh sb="0" eb="2">
      <t>モウシコミ</t>
    </rPh>
    <rPh sb="2" eb="3">
      <t>ビ</t>
    </rPh>
    <rPh sb="4" eb="6">
      <t>セイレキ</t>
    </rPh>
    <phoneticPr fontId="28"/>
  </si>
  <si>
    <t>１．担当者情報</t>
    <rPh sb="2" eb="5">
      <t>タントウシャ</t>
    </rPh>
    <rPh sb="5" eb="7">
      <t>ジョウホウ</t>
    </rPh>
    <phoneticPr fontId="28"/>
  </si>
  <si>
    <t>（フリガナ）</t>
    <phoneticPr fontId="28"/>
  </si>
  <si>
    <t>会社名</t>
    <rPh sb="0" eb="2">
      <t>カイシャ</t>
    </rPh>
    <rPh sb="2" eb="3">
      <t>メイ</t>
    </rPh>
    <phoneticPr fontId="28"/>
  </si>
  <si>
    <t>氏名</t>
    <rPh sb="0" eb="2">
      <t>シメイ</t>
    </rPh>
    <phoneticPr fontId="28"/>
  </si>
  <si>
    <t>郵便番号（ハイフンなし）</t>
    <rPh sb="0" eb="4">
      <t>ユウビンバンゴウ</t>
    </rPh>
    <phoneticPr fontId="28"/>
  </si>
  <si>
    <t>都道府県</t>
    <rPh sb="0" eb="4">
      <t>トドウフケン</t>
    </rPh>
    <phoneticPr fontId="28"/>
  </si>
  <si>
    <t>建物名</t>
    <rPh sb="0" eb="3">
      <t>タテモノメイ</t>
    </rPh>
    <phoneticPr fontId="28"/>
  </si>
  <si>
    <t>電話番号
（ハイフンなし）</t>
    <rPh sb="0" eb="4">
      <t>デンワバンゴウ</t>
    </rPh>
    <phoneticPr fontId="28"/>
  </si>
  <si>
    <t>メールアドレス</t>
    <phoneticPr fontId="28"/>
  </si>
  <si>
    <t>ドロップダウンリスト</t>
    <phoneticPr fontId="28"/>
  </si>
  <si>
    <t>２．お支払い方法</t>
    <rPh sb="3" eb="5">
      <t>シハラ</t>
    </rPh>
    <rPh sb="6" eb="8">
      <t>ホウホウ</t>
    </rPh>
    <phoneticPr fontId="28"/>
  </si>
  <si>
    <t>コンビニ払い</t>
    <rPh sb="4" eb="5">
      <t>ハラ</t>
    </rPh>
    <phoneticPr fontId="28"/>
  </si>
  <si>
    <t>クレジットカード払い</t>
    <rPh sb="8" eb="9">
      <t>ハラ</t>
    </rPh>
    <phoneticPr fontId="28"/>
  </si>
  <si>
    <t>請求書</t>
    <rPh sb="0" eb="3">
      <t>セイキュウショ</t>
    </rPh>
    <phoneticPr fontId="28"/>
  </si>
  <si>
    <t>公益財団法人　総合健康推進財団</t>
    <phoneticPr fontId="28"/>
  </si>
  <si>
    <t>名前</t>
    <rPh sb="0" eb="2">
      <t>ナマエ</t>
    </rPh>
    <phoneticPr fontId="28"/>
  </si>
  <si>
    <t>生年月日</t>
    <rPh sb="0" eb="4">
      <t>セイネンガッピ</t>
    </rPh>
    <phoneticPr fontId="28"/>
  </si>
  <si>
    <t>フリガナ</t>
    <phoneticPr fontId="28"/>
  </si>
  <si>
    <t>受講要件</t>
    <rPh sb="0" eb="4">
      <t>ジュコウヨウケン</t>
    </rPh>
    <phoneticPr fontId="28"/>
  </si>
  <si>
    <t>例</t>
    <rPh sb="0" eb="1">
      <t>レイ</t>
    </rPh>
    <phoneticPr fontId="28"/>
  </si>
  <si>
    <t>田中</t>
    <rPh sb="0" eb="2">
      <t>タナカ</t>
    </rPh>
    <phoneticPr fontId="28"/>
  </si>
  <si>
    <t>一郎</t>
    <rPh sb="0" eb="2">
      <t>イチロウ</t>
    </rPh>
    <phoneticPr fontId="28"/>
  </si>
  <si>
    <t>タナカ</t>
    <phoneticPr fontId="28"/>
  </si>
  <si>
    <t>イチロウ</t>
    <phoneticPr fontId="28"/>
  </si>
  <si>
    <t>有</t>
    <rPh sb="0" eb="1">
      <t>ア</t>
    </rPh>
    <phoneticPr fontId="28"/>
  </si>
  <si>
    <t>東京都</t>
    <rPh sb="0" eb="3">
      <t>トウキョウト</t>
    </rPh>
    <phoneticPr fontId="28"/>
  </si>
  <si>
    <t>～</t>
    <phoneticPr fontId="28"/>
  </si>
  <si>
    <t>①販売・貸与</t>
    <rPh sb="1" eb="3">
      <t>ハンバイ</t>
    </rPh>
    <rPh sb="4" eb="6">
      <t>タイヨ</t>
    </rPh>
    <phoneticPr fontId="28"/>
  </si>
  <si>
    <t>①高度管理医療機器等</t>
    <rPh sb="1" eb="9">
      <t>コウドカンリイリョウキキ</t>
    </rPh>
    <rPh sb="9" eb="10">
      <t>ナド</t>
    </rPh>
    <phoneticPr fontId="28"/>
  </si>
  <si>
    <t>②修理</t>
    <rPh sb="1" eb="3">
      <t>シュウリ</t>
    </rPh>
    <phoneticPr fontId="28"/>
  </si>
  <si>
    <t>②特定管理医療機器</t>
    <rPh sb="1" eb="9">
      <t>トクテイカンリイリョウキキ</t>
    </rPh>
    <phoneticPr fontId="28"/>
  </si>
  <si>
    <t>③兼務（販売・貸与と修理を兼務）</t>
    <rPh sb="1" eb="3">
      <t>ケンム</t>
    </rPh>
    <rPh sb="4" eb="6">
      <t>ハンバイ</t>
    </rPh>
    <rPh sb="7" eb="9">
      <t>タイヨ</t>
    </rPh>
    <rPh sb="10" eb="12">
      <t>シュウリ</t>
    </rPh>
    <rPh sb="13" eb="15">
      <t>ケンム</t>
    </rPh>
    <phoneticPr fontId="28"/>
  </si>
  <si>
    <t>③補聴器</t>
    <rPh sb="1" eb="4">
      <t>ホチョウキ</t>
    </rPh>
    <phoneticPr fontId="28"/>
  </si>
  <si>
    <t>※行が足りない場合は、50番目から下に行を追加してご入力ください。</t>
    <rPh sb="1" eb="2">
      <t>ギョウ</t>
    </rPh>
    <rPh sb="3" eb="4">
      <t>タ</t>
    </rPh>
    <rPh sb="7" eb="9">
      <t>バアイ</t>
    </rPh>
    <rPh sb="13" eb="15">
      <t>バンメ</t>
    </rPh>
    <rPh sb="17" eb="18">
      <t>シタ</t>
    </rPh>
    <rPh sb="19" eb="20">
      <t>ギョウ</t>
    </rPh>
    <rPh sb="21" eb="23">
      <t>ツイカ</t>
    </rPh>
    <rPh sb="26" eb="28">
      <t>ニュウリョク</t>
    </rPh>
    <phoneticPr fontId="28"/>
  </si>
  <si>
    <t>④家庭用電気治療器</t>
    <rPh sb="1" eb="4">
      <t>カテイヨウ</t>
    </rPh>
    <rPh sb="4" eb="9">
      <t>デンキチリョウキ</t>
    </rPh>
    <phoneticPr fontId="28"/>
  </si>
  <si>
    <t>⑤補聴器及び家庭用電気治療器</t>
    <rPh sb="1" eb="4">
      <t>ホチョウキ</t>
    </rPh>
    <rPh sb="4" eb="5">
      <t>オヨ</t>
    </rPh>
    <rPh sb="6" eb="14">
      <t>カテイヨウデンキチリョウキ</t>
    </rPh>
    <phoneticPr fontId="28"/>
  </si>
  <si>
    <t>北海道</t>
  </si>
  <si>
    <t>青森県</t>
  </si>
  <si>
    <t>受講経験</t>
    <rPh sb="0" eb="4">
      <t>ジュコウケイケン</t>
    </rPh>
    <phoneticPr fontId="28"/>
  </si>
  <si>
    <t>岩手県</t>
  </si>
  <si>
    <t>宮城県</t>
  </si>
  <si>
    <t>無</t>
    <rPh sb="0" eb="1">
      <t>ナシ</t>
    </rPh>
    <phoneticPr fontId="28"/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</si>
  <si>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</si>
  <si>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</si>
  <si>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</si>
  <si>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</si>
  <si>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</si>
  <si>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</si>
  <si>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</si>
  <si>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</si>
  <si>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</si>
  <si>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</si>
  <si>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</si>
  <si>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</si>
  <si>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</si>
  <si>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</si>
  <si>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</si>
  <si>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</si>
  <si>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</si>
  <si>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</si>
  <si>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</si>
  <si>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</si>
  <si>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</si>
  <si>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</si>
  <si>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</si>
  <si>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</si>
  <si>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</si>
  <si>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</si>
  <si>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</si>
  <si>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</si>
  <si>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</si>
  <si>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</si>
  <si>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</si>
  <si>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</si>
  <si>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</si>
  <si>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</si>
  <si>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</si>
  <si>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</si>
  <si>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</si>
  <si>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</si>
  <si>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</si>
  <si>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</si>
  <si>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</si>
  <si>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</si>
  <si>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</si>
  <si>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id</t>
  </si>
  <si>
    <t>last_name</t>
  </si>
  <si>
    <t>first_name</t>
  </si>
  <si>
    <t>kana_last_name</t>
  </si>
  <si>
    <t>kana_first_name</t>
  </si>
  <si>
    <t>email</t>
  </si>
  <si>
    <t>password</t>
  </si>
  <si>
    <t>gender</t>
  </si>
  <si>
    <t>d_o_b</t>
  </si>
  <si>
    <t>postal_code</t>
  </si>
  <si>
    <t>prefecture</t>
  </si>
  <si>
    <t>municipality</t>
  </si>
  <si>
    <t>town</t>
  </si>
  <si>
    <t>street_address</t>
  </si>
  <si>
    <t>building</t>
  </si>
  <si>
    <t>phone_number</t>
  </si>
  <si>
    <t>ext_id</t>
  </si>
  <si>
    <t>admission_status</t>
  </si>
  <si>
    <t>is_active</t>
  </si>
  <si>
    <t>category</t>
  </si>
  <si>
    <t>license_number</t>
  </si>
  <si>
    <t>担当者</t>
    <rPh sb="0" eb="3">
      <t>タントウシャ</t>
    </rPh>
    <phoneticPr fontId="28"/>
  </si>
  <si>
    <t>タントウシャ</t>
    <phoneticPr fontId="28"/>
  </si>
  <si>
    <t>soukensui22</t>
    <phoneticPr fontId="28"/>
  </si>
  <si>
    <t>1900-01-01</t>
    <phoneticPr fontId="28"/>
  </si>
  <si>
    <t>0000000</t>
    <phoneticPr fontId="28"/>
  </si>
  <si>
    <t>〇〇市</t>
    <rPh sb="2" eb="3">
      <t>シ</t>
    </rPh>
    <phoneticPr fontId="28"/>
  </si>
  <si>
    <t>〇〇町</t>
    <rPh sb="2" eb="3">
      <t>マチ</t>
    </rPh>
    <phoneticPr fontId="28"/>
  </si>
  <si>
    <t>0300000000</t>
    <phoneticPr fontId="28"/>
  </si>
  <si>
    <t>0300000000</t>
  </si>
  <si>
    <t>会社住所</t>
    <phoneticPr fontId="28"/>
  </si>
  <si>
    <r>
      <t xml:space="preserve">送付先住所
</t>
    </r>
    <r>
      <rPr>
        <b/>
        <sz val="11"/>
        <color rgb="FFFF0000"/>
        <rFont val="ＭＳ ゴシック"/>
        <family val="3"/>
        <charset val="128"/>
      </rPr>
      <t>※申請書で「②受講者ごとに送付先を指定する」を希望された方のみご入力ください。</t>
    </r>
    <rPh sb="0" eb="3">
      <t>ソウフサキ</t>
    </rPh>
    <rPh sb="3" eb="5">
      <t>ジュウショ</t>
    </rPh>
    <rPh sb="7" eb="10">
      <t>シンセイショ</t>
    </rPh>
    <rPh sb="13" eb="16">
      <t>ジュコウシャ</t>
    </rPh>
    <rPh sb="19" eb="22">
      <t>ソウフサキ</t>
    </rPh>
    <rPh sb="23" eb="25">
      <t>シテイ</t>
    </rPh>
    <rPh sb="29" eb="31">
      <t>キボウ</t>
    </rPh>
    <rPh sb="34" eb="35">
      <t>カタ</t>
    </rPh>
    <rPh sb="38" eb="40">
      <t>ニュウリョク</t>
    </rPh>
    <phoneticPr fontId="28"/>
  </si>
  <si>
    <t>郵便番号</t>
    <rPh sb="0" eb="4">
      <t>ユウビンバンゴウ</t>
    </rPh>
    <phoneticPr fontId="28"/>
  </si>
  <si>
    <t>都道府県</t>
    <rPh sb="0" eb="4">
      <t>トドウフケン</t>
    </rPh>
    <phoneticPr fontId="28"/>
  </si>
  <si>
    <t>市区町村</t>
    <rPh sb="0" eb="4">
      <t>シクチョウソン</t>
    </rPh>
    <phoneticPr fontId="28"/>
  </si>
  <si>
    <t>番地</t>
    <rPh sb="0" eb="2">
      <t>バンチ</t>
    </rPh>
    <phoneticPr fontId="28"/>
  </si>
  <si>
    <t>東京都</t>
    <rPh sb="0" eb="3">
      <t>トウキョウト</t>
    </rPh>
    <phoneticPr fontId="28"/>
  </si>
  <si>
    <t>千代田区</t>
    <phoneticPr fontId="28"/>
  </si>
  <si>
    <t>内神田2丁目4-7</t>
    <rPh sb="0" eb="3">
      <t>ウチカンダ</t>
    </rPh>
    <rPh sb="4" eb="6">
      <t>チョウメ</t>
    </rPh>
    <phoneticPr fontId="28"/>
  </si>
  <si>
    <t>ゆまにビルディング4階</t>
    <rPh sb="10" eb="11">
      <t>カイ</t>
    </rPh>
    <phoneticPr fontId="28"/>
  </si>
  <si>
    <t>shoyu_sikaku2</t>
    <phoneticPr fontId="28"/>
  </si>
  <si>
    <t>なし</t>
    <phoneticPr fontId="28"/>
  </si>
  <si>
    <t>team_id_1</t>
    <phoneticPr fontId="28"/>
  </si>
  <si>
    <t>所在地（住所（番地含む））</t>
    <rPh sb="0" eb="3">
      <t>ショザイチ</t>
    </rPh>
    <rPh sb="4" eb="6">
      <t>ジュウショ</t>
    </rPh>
    <rPh sb="7" eb="9">
      <t>バンチ</t>
    </rPh>
    <rPh sb="9" eb="10">
      <t>フク</t>
    </rPh>
    <phoneticPr fontId="28"/>
  </si>
  <si>
    <r>
      <t>※いずれか１つにチェックください。</t>
    </r>
    <r>
      <rPr>
        <b/>
        <sz val="9"/>
        <color rgb="FFFF0000"/>
        <rFont val="ＭＳ ゴシック"/>
        <family val="3"/>
        <charset val="128"/>
      </rPr>
      <t>②を選ばれた方は別紙シートにて受講者ごとに送付先を入力ください</t>
    </r>
    <r>
      <rPr>
        <sz val="9"/>
        <color rgb="FFFF0000"/>
        <rFont val="ＭＳ ゴシック"/>
        <family val="3"/>
        <charset val="128"/>
      </rPr>
      <t>。</t>
    </r>
    <rPh sb="19" eb="20">
      <t>エラ</t>
    </rPh>
    <rPh sb="23" eb="24">
      <t>カタ</t>
    </rPh>
    <rPh sb="25" eb="27">
      <t>ベッシ</t>
    </rPh>
    <rPh sb="32" eb="35">
      <t>ジュコウシャ</t>
    </rPh>
    <rPh sb="38" eb="41">
      <t>ソウフサキ</t>
    </rPh>
    <rPh sb="42" eb="44">
      <t>ニュウリョク</t>
    </rPh>
    <phoneticPr fontId="28"/>
  </si>
  <si>
    <t>※担当者アカウントのログインIDです。受講に関する情報等を本メールアドレス宛に送付しますので、担当者が送受信可能なメールアドレスを記載ください。</t>
    <rPh sb="1" eb="4">
      <t>タントウシャ</t>
    </rPh>
    <rPh sb="19" eb="21">
      <t>ジュコウ</t>
    </rPh>
    <rPh sb="22" eb="23">
      <t>カン</t>
    </rPh>
    <rPh sb="25" eb="27">
      <t>ジョウホウ</t>
    </rPh>
    <rPh sb="27" eb="28">
      <t>ナド</t>
    </rPh>
    <rPh sb="29" eb="30">
      <t>ホン</t>
    </rPh>
    <rPh sb="37" eb="38">
      <t>アテ</t>
    </rPh>
    <rPh sb="39" eb="41">
      <t>ソウフ</t>
    </rPh>
    <rPh sb="47" eb="50">
      <t>タントウシャ</t>
    </rPh>
    <rPh sb="51" eb="54">
      <t>ソウジュシン</t>
    </rPh>
    <rPh sb="54" eb="56">
      <t>カノウ</t>
    </rPh>
    <rPh sb="65" eb="67">
      <t>キサイ</t>
    </rPh>
    <phoneticPr fontId="28"/>
  </si>
  <si>
    <r>
      <rPr>
        <b/>
        <sz val="11"/>
        <color rgb="FF000000"/>
        <rFont val="ＭＳ ゴシック"/>
        <family val="3"/>
        <charset val="128"/>
      </rPr>
      <t xml:space="preserve">■その他
</t>
    </r>
    <r>
      <rPr>
        <sz val="11"/>
        <color indexed="8"/>
        <rFont val="ＭＳ ゴシック"/>
        <family val="3"/>
        <charset val="128"/>
      </rPr>
      <t xml:space="preserve">
※ご要望・ご質問などございましたら
　ご記入ください。</t>
    </r>
    <rPh sb="3" eb="4">
      <t>ホカ</t>
    </rPh>
    <rPh sb="8" eb="10">
      <t>ヨウボウ</t>
    </rPh>
    <rPh sb="12" eb="14">
      <t>シツモン</t>
    </rPh>
    <rPh sb="26" eb="28">
      <t>キニュウ</t>
    </rPh>
    <phoneticPr fontId="28"/>
  </si>
  <si>
    <t>建物名(会社名等もご記載ください)</t>
    <rPh sb="0" eb="3">
      <t>タテモノメイ</t>
    </rPh>
    <phoneticPr fontId="28"/>
  </si>
  <si>
    <r>
      <t xml:space="preserve">自宅住所のある都道府県
</t>
    </r>
    <r>
      <rPr>
        <b/>
        <sz val="11"/>
        <color rgb="FFFF0000"/>
        <rFont val="ＭＳ ゴシック"/>
        <family val="3"/>
        <charset val="128"/>
      </rPr>
      <t>※修了証に記載されます</t>
    </r>
    <rPh sb="0" eb="2">
      <t>ジタク</t>
    </rPh>
    <rPh sb="2" eb="4">
      <t>ジュウショ</t>
    </rPh>
    <rPh sb="7" eb="11">
      <t>トドウフケン</t>
    </rPh>
    <rPh sb="13" eb="16">
      <t>シュウリョウショウ</t>
    </rPh>
    <rPh sb="17" eb="19">
      <t>キサイ</t>
    </rPh>
    <phoneticPr fontId="28"/>
  </si>
  <si>
    <t>当財団での
研修受講経験
の有無</t>
    <rPh sb="0" eb="3">
      <t>トウザイダン</t>
    </rPh>
    <rPh sb="6" eb="10">
      <t>ケンシュウジュコウ</t>
    </rPh>
    <rPh sb="10" eb="12">
      <t>ケイケン</t>
    </rPh>
    <rPh sb="14" eb="16">
      <t>ウム</t>
    </rPh>
    <phoneticPr fontId="28"/>
  </si>
  <si>
    <t>送付先の会社名等（自宅以外の場合は記入）</t>
    <phoneticPr fontId="28"/>
  </si>
  <si>
    <t>member_id</t>
  </si>
  <si>
    <t>application_status</t>
  </si>
  <si>
    <t>type</t>
  </si>
  <si>
    <t>team_id</t>
  </si>
  <si>
    <t>payment_type</t>
  </si>
  <si>
    <t>team_priority</t>
  </si>
  <si>
    <t>applied_by</t>
  </si>
  <si>
    <t>TEAM</t>
  </si>
  <si>
    <t>####</t>
    <phoneticPr fontId="28"/>
  </si>
  <si>
    <t>選択しない</t>
    <rPh sb="0" eb="2">
      <t>センタク</t>
    </rPh>
    <phoneticPr fontId="28"/>
  </si>
  <si>
    <t>テキスト発送</t>
    <rPh sb="4" eb="6">
      <t>ハッソウ</t>
    </rPh>
    <phoneticPr fontId="28"/>
  </si>
  <si>
    <t>……必須項目です</t>
    <rPh sb="2" eb="6">
      <t>ヒッスコウモク</t>
    </rPh>
    <phoneticPr fontId="28"/>
  </si>
  <si>
    <t>　　必ずご入力ください</t>
    <rPh sb="2" eb="3">
      <t>カナラ</t>
    </rPh>
    <rPh sb="5" eb="7">
      <t>ニュウリョク</t>
    </rPh>
    <phoneticPr fontId="28"/>
  </si>
  <si>
    <r>
      <t xml:space="preserve">1010047
</t>
    </r>
    <r>
      <rPr>
        <b/>
        <sz val="11"/>
        <color rgb="FF0070C0"/>
        <rFont val="ＭＳ ゴシック"/>
        <family val="3"/>
        <charset val="128"/>
      </rPr>
      <t>（ハイフンなし）</t>
    </r>
    <phoneticPr fontId="28"/>
  </si>
  <si>
    <t>生年月日</t>
    <rPh sb="0" eb="4">
      <t>セイネンガッピ</t>
    </rPh>
    <phoneticPr fontId="28"/>
  </si>
  <si>
    <t>1</t>
    <phoneticPr fontId="28"/>
  </si>
  <si>
    <t>APPROVED</t>
    <phoneticPr fontId="28"/>
  </si>
  <si>
    <t>team_leader_1</t>
    <phoneticPr fontId="28"/>
  </si>
  <si>
    <t>0</t>
    <phoneticPr fontId="28"/>
  </si>
  <si>
    <t>受講料：38,500円（税込・1名）</t>
    <rPh sb="12" eb="14">
      <t>ゼイコ</t>
    </rPh>
    <rPh sb="16" eb="17">
      <t>メイ</t>
    </rPh>
    <phoneticPr fontId="28"/>
  </si>
  <si>
    <t>①企業で複数の受講者を取りまとめて申込をされる際の申込書です。</t>
    <rPh sb="4" eb="6">
      <t>フクスウ</t>
    </rPh>
    <phoneticPr fontId="28"/>
  </si>
  <si>
    <r>
      <t>②</t>
    </r>
    <r>
      <rPr>
        <b/>
        <sz val="11"/>
        <color rgb="FFFF0000"/>
        <rFont val="ＭＳ ゴシック"/>
        <family val="3"/>
        <charset val="128"/>
      </rPr>
      <t>本シート</t>
    </r>
    <r>
      <rPr>
        <b/>
        <sz val="11"/>
        <rFont val="ＭＳ ゴシック"/>
        <family val="3"/>
        <charset val="128"/>
      </rPr>
      <t>と</t>
    </r>
    <r>
      <rPr>
        <b/>
        <sz val="11"/>
        <color rgb="FFFF0000"/>
        <rFont val="ＭＳ ゴシック"/>
        <family val="3"/>
        <charset val="128"/>
      </rPr>
      <t>別紙シート</t>
    </r>
    <r>
      <rPr>
        <b/>
        <sz val="11"/>
        <rFont val="ＭＳ ゴシック"/>
        <family val="3"/>
        <charset val="128"/>
      </rPr>
      <t>に必要事項を記入の上、下記メールアドレスまで送付ください。</t>
    </r>
    <phoneticPr fontId="28"/>
  </si>
  <si>
    <t xml:space="preserve">  研修サイトURL：https://s-kenko.manaable.com/signup/</t>
    <rPh sb="2" eb="4">
      <t>ケンシュウ</t>
    </rPh>
    <phoneticPr fontId="28"/>
  </si>
  <si>
    <t>⑤法人申込書は、2名様以上のお申込み専用です。1名様のお申込みは、研修サイトよりお手続きください。</t>
    <rPh sb="1" eb="3">
      <t>ホウジン</t>
    </rPh>
    <rPh sb="3" eb="6">
      <t>モウシコミショ</t>
    </rPh>
    <rPh sb="9" eb="13">
      <t>メイサマイジョウ</t>
    </rPh>
    <rPh sb="15" eb="17">
      <t>モウシコ</t>
    </rPh>
    <rPh sb="18" eb="20">
      <t>センヨウ</t>
    </rPh>
    <rPh sb="24" eb="25">
      <t>メイ</t>
    </rPh>
    <rPh sb="25" eb="26">
      <t>サマ</t>
    </rPh>
    <rPh sb="28" eb="30">
      <t>モウシコ</t>
    </rPh>
    <rPh sb="33" eb="35">
      <t>ケンシュウ</t>
    </rPh>
    <rPh sb="41" eb="43">
      <t>テツヅ</t>
    </rPh>
    <phoneticPr fontId="28"/>
  </si>
  <si>
    <r>
      <t>③修理基礎講習のお申込みの際は、</t>
    </r>
    <r>
      <rPr>
        <b/>
        <sz val="11"/>
        <color rgb="FFFF0000"/>
        <rFont val="ＭＳ ゴシック"/>
        <family val="3"/>
        <charset val="128"/>
      </rPr>
      <t>従事年数証明書</t>
    </r>
    <r>
      <rPr>
        <b/>
        <sz val="11"/>
        <rFont val="ＭＳ ゴシック"/>
        <family val="3"/>
        <charset val="128"/>
      </rPr>
      <t>も必ずご提出ください。</t>
    </r>
    <rPh sb="1" eb="3">
      <t>シュウリ</t>
    </rPh>
    <rPh sb="3" eb="5">
      <t>キソ</t>
    </rPh>
    <rPh sb="5" eb="7">
      <t>コウシュウ</t>
    </rPh>
    <rPh sb="9" eb="11">
      <t>モウシコ</t>
    </rPh>
    <rPh sb="13" eb="14">
      <t>サイ</t>
    </rPh>
    <rPh sb="16" eb="18">
      <t>ジュウジ</t>
    </rPh>
    <rPh sb="18" eb="20">
      <t>ネンスウ</t>
    </rPh>
    <rPh sb="20" eb="23">
      <t>ショウメイショ</t>
    </rPh>
    <rPh sb="24" eb="25">
      <t>カナラ</t>
    </rPh>
    <rPh sb="27" eb="29">
      <t>テイシュツ</t>
    </rPh>
    <phoneticPr fontId="28"/>
  </si>
  <si>
    <r>
      <t xml:space="preserve">従事期間
※年月日で記載ください。
</t>
    </r>
    <r>
      <rPr>
        <b/>
        <sz val="11"/>
        <color rgb="FFFF0000"/>
        <rFont val="ＭＳ ゴシック"/>
        <family val="3"/>
        <charset val="128"/>
      </rPr>
      <t>※受講要件を満たしているか必ず
ご確認ください。</t>
    </r>
    <rPh sb="0" eb="4">
      <t>ジュウジキカン</t>
    </rPh>
    <rPh sb="6" eb="9">
      <t>ネンガッピ</t>
    </rPh>
    <rPh sb="10" eb="12">
      <t>キサイ</t>
    </rPh>
    <rPh sb="13" eb="14">
      <t>ミ</t>
    </rPh>
    <rPh sb="20" eb="22">
      <t>カクニン</t>
    </rPh>
    <rPh sb="31" eb="32">
      <t>カナラ</t>
    </rPh>
    <phoneticPr fontId="28"/>
  </si>
  <si>
    <t>iryoshuri@soukensui.or.jp</t>
    <phoneticPr fontId="28"/>
  </si>
  <si>
    <t>受講生メールアドレス</t>
    <rPh sb="0" eb="3">
      <t>ジュコウセイ</t>
    </rPh>
    <phoneticPr fontId="28"/>
  </si>
  <si>
    <r>
      <rPr>
        <b/>
        <sz val="20"/>
        <color rgb="FFFF0000"/>
        <rFont val="ＭＳ ゴシック"/>
        <family val="3"/>
        <charset val="128"/>
      </rPr>
      <t>令和７年度</t>
    </r>
    <r>
      <rPr>
        <b/>
        <sz val="20"/>
        <color rgb="FF000000"/>
        <rFont val="ＭＳ ゴシック"/>
        <family val="3"/>
        <charset val="128"/>
      </rPr>
      <t xml:space="preserve"> 医療機器 </t>
    </r>
    <r>
      <rPr>
        <b/>
        <u/>
        <sz val="20"/>
        <color rgb="FF000000"/>
        <rFont val="ＭＳ ゴシック"/>
        <family val="3"/>
        <charset val="128"/>
      </rPr>
      <t>修理責任技術者</t>
    </r>
    <r>
      <rPr>
        <b/>
        <sz val="20"/>
        <color rgb="FF000000"/>
        <rFont val="ＭＳ ゴシック"/>
        <family val="3"/>
        <charset val="128"/>
      </rPr>
      <t xml:space="preserve"> 基礎講習</t>
    </r>
    <phoneticPr fontId="28"/>
  </si>
  <si>
    <t>テキスト送付先</t>
    <rPh sb="4" eb="7">
      <t>ソウフサキ</t>
    </rPh>
    <phoneticPr fontId="28"/>
  </si>
  <si>
    <t>radio_group_2025mr</t>
    <phoneticPr fontId="28"/>
  </si>
  <si>
    <t>text_kaisyamei_2025mr</t>
    <phoneticPr fontId="28"/>
  </si>
  <si>
    <t>streetaddress_2025mr</t>
    <phoneticPr fontId="28"/>
  </si>
  <si>
    <t>text_tel_2025mr</t>
    <phoneticPr fontId="28"/>
  </si>
  <si>
    <t>prefecture_2025mr</t>
    <phoneticPr fontId="28"/>
  </si>
  <si>
    <t>dateofbirth_2025mr</t>
    <phoneticPr fontId="28"/>
  </si>
  <si>
    <t>startenddatewithduration_2025mr</t>
    <phoneticPr fontId="28"/>
  </si>
  <si>
    <t>startenddatewithduration2_2025mr</t>
    <phoneticPr fontId="28"/>
  </si>
  <si>
    <t>situation_2025mr</t>
    <phoneticPr fontId="28"/>
  </si>
  <si>
    <t>④修了証は受講完了後、約１か月程度で発行いたします。</t>
    <rPh sb="1" eb="3">
      <t>シュウリョウ</t>
    </rPh>
    <rPh sb="3" eb="4">
      <t>ショウ</t>
    </rPh>
    <rPh sb="5" eb="7">
      <t>ジュコウ</t>
    </rPh>
    <rPh sb="7" eb="9">
      <t>カンリョウ</t>
    </rPh>
    <rPh sb="9" eb="10">
      <t>ゴ</t>
    </rPh>
    <rPh sb="11" eb="12">
      <t>ヤク</t>
    </rPh>
    <rPh sb="14" eb="15">
      <t>ゲツ</t>
    </rPh>
    <rPh sb="15" eb="17">
      <t>テイド</t>
    </rPh>
    <rPh sb="18" eb="20">
      <t>ハッコウ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</si>
</sst>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\-mm\-dd;@"/>
  </numFmts>
  <fonts count="65">
    <font>
      <sz val="11"/>
      <color indexed="8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indexed="8"/>
      <name val="メイリオ"/>
      <family val="3"/>
      <charset val="128"/>
    </font>
    <font>
      <u/>
      <sz val="11"/>
      <color indexed="30"/>
      <name val="メイリオ"/>
      <family val="3"/>
      <charset val="128"/>
    </font>
    <font>
      <sz val="11"/>
      <color indexed="8"/>
      <name val="游ゴシック"/>
      <family val="3"/>
      <charset val="128"/>
    </font>
    <font>
      <sz val="6"/>
      <name val="メイリオ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indexed="8"/>
      <name val="HGS創英角ｺﾞｼｯｸUB"/>
      <family val="3"/>
      <charset val="128"/>
    </font>
    <font>
      <sz val="11"/>
      <color theme="0"/>
      <name val="ＭＳ ゴシック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9"/>
      <color indexed="8"/>
      <name val="ＭＳ ゴシック"/>
      <family val="3"/>
      <charset val="128"/>
    </font>
    <font>
      <sz val="28"/>
      <color rgb="FF00B0F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0"/>
      <color rgb="FF00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u/>
      <sz val="20"/>
      <color rgb="FF000000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b/>
      <sz val="18"/>
      <color rgb="FF0070C0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color rgb="FF0070C0"/>
      <name val="ＭＳ ゴシック"/>
      <family val="3"/>
      <charset val="128"/>
    </font>
    <font>
      <b/>
      <u/>
      <sz val="16"/>
      <color indexed="3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name val="ＭＳ ゴシック"/>
      <family val="3"/>
      <charset val="128"/>
    </font>
    <font>
      <b/>
      <u/>
      <sz val="15"/>
      <color indexed="30"/>
      <name val="メイリオ"/>
      <family val="3"/>
      <charset val="128"/>
    </font>
    <font>
      <b/>
      <sz val="15"/>
      <color rgb="FF0070C0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thin">
        <color theme="0" tint="-0.34998626667073579"/>
      </bottom>
      <diagonal/>
    </border>
    <border>
      <left/>
      <right/>
      <top style="hair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indexed="64"/>
      </bottom>
      <diagonal/>
    </border>
    <border>
      <left/>
      <right/>
      <top style="thin">
        <color theme="0" tint="-0.34998626667073579"/>
      </top>
      <bottom style="hair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auto="1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 style="medium">
        <color auto="1"/>
      </right>
      <top/>
      <bottom/>
      <diagonal/>
    </border>
  </borders>
  <cellStyleXfs count="48"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8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38" fontId="25" fillId="0" borderId="0" applyFont="0" applyFill="0" applyBorder="0" applyAlignment="0" applyProtection="0"/>
    <xf numFmtId="0" fontId="25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</cellStyleXfs>
  <cellXfs count="233">
    <xf numFmtId="0" fontId="0" fillId="0" borderId="0" xfId="0"/>
    <xf numFmtId="0" fontId="29" fillId="36" borderId="0" xfId="0" applyFont="1" applyFill="1"/>
    <xf numFmtId="0" fontId="29" fillId="37" borderId="10" xfId="0" applyFont="1" applyFill="1" applyBorder="1" applyAlignment="1">
      <alignment horizontal="center" vertical="center"/>
    </xf>
    <xf numFmtId="0" fontId="0" fillId="36" borderId="0" xfId="0" applyFill="1"/>
    <xf numFmtId="0" fontId="34" fillId="36" borderId="0" xfId="0" applyFont="1" applyFill="1" applyAlignment="1">
      <alignment horizontal="center" vertical="center"/>
    </xf>
    <xf numFmtId="0" fontId="29" fillId="36" borderId="38" xfId="0" applyFont="1" applyFill="1" applyBorder="1" applyAlignment="1">
      <alignment horizontal="center" vertical="center" wrapText="1"/>
    </xf>
    <xf numFmtId="0" fontId="29" fillId="36" borderId="39" xfId="0" applyFont="1" applyFill="1" applyBorder="1" applyAlignment="1">
      <alignment horizontal="center" vertical="center" wrapText="1"/>
    </xf>
    <xf numFmtId="0" fontId="29" fillId="36" borderId="0" xfId="0" applyFont="1" applyFill="1" applyProtection="1">
      <protection locked="0"/>
    </xf>
    <xf numFmtId="0" fontId="0" fillId="36" borderId="0" xfId="0" applyFill="1" applyProtection="1">
      <protection locked="0"/>
    </xf>
    <xf numFmtId="0" fontId="29" fillId="36" borderId="0" xfId="0" applyFont="1" applyFill="1" applyAlignment="1">
      <alignment horizontal="center" vertical="center"/>
    </xf>
    <xf numFmtId="0" fontId="41" fillId="36" borderId="0" xfId="0" applyFont="1" applyFill="1" applyProtection="1">
      <protection locked="0"/>
    </xf>
    <xf numFmtId="0" fontId="7" fillId="0" borderId="0" xfId="47">
      <alignment vertical="center"/>
    </xf>
    <xf numFmtId="0" fontId="7" fillId="0" borderId="10" xfId="47" applyBorder="1">
      <alignment vertical="center"/>
    </xf>
    <xf numFmtId="0" fontId="7" fillId="39" borderId="10" xfId="47" applyFill="1" applyBorder="1">
      <alignment vertical="center"/>
    </xf>
    <xf numFmtId="0" fontId="7" fillId="34" borderId="10" xfId="47" applyFill="1" applyBorder="1">
      <alignment vertical="center"/>
    </xf>
    <xf numFmtId="0" fontId="43" fillId="33" borderId="10" xfId="47" applyFont="1" applyFill="1" applyBorder="1">
      <alignment vertical="center"/>
    </xf>
    <xf numFmtId="0" fontId="7" fillId="33" borderId="10" xfId="47" applyFill="1" applyBorder="1">
      <alignment vertical="center"/>
    </xf>
    <xf numFmtId="31" fontId="7" fillId="34" borderId="10" xfId="47" applyNumberFormat="1" applyFill="1" applyBorder="1">
      <alignment vertical="center"/>
    </xf>
    <xf numFmtId="49" fontId="7" fillId="33" borderId="10" xfId="47" applyNumberFormat="1" applyFill="1" applyBorder="1">
      <alignment vertical="center"/>
    </xf>
    <xf numFmtId="49" fontId="6" fillId="33" borderId="10" xfId="47" applyNumberFormat="1" applyFont="1" applyFill="1" applyBorder="1">
      <alignment vertical="center"/>
    </xf>
    <xf numFmtId="0" fontId="29" fillId="36" borderId="10" xfId="0" applyFont="1" applyFill="1" applyBorder="1" applyAlignment="1">
      <alignment horizontal="center" vertical="center"/>
    </xf>
    <xf numFmtId="176" fontId="29" fillId="36" borderId="10" xfId="0" applyNumberFormat="1" applyFont="1" applyFill="1" applyBorder="1" applyAlignment="1">
      <alignment horizontal="center"/>
    </xf>
    <xf numFmtId="0" fontId="44" fillId="35" borderId="13" xfId="0" applyFont="1" applyFill="1" applyBorder="1" applyAlignment="1">
      <alignment horizontal="center" vertical="center"/>
    </xf>
    <xf numFmtId="0" fontId="45" fillId="36" borderId="0" xfId="0" applyFont="1" applyFill="1" applyAlignment="1">
      <alignment horizontal="center" vertical="center"/>
    </xf>
    <xf numFmtId="0" fontId="29" fillId="36" borderId="0" xfId="0" applyFont="1" applyFill="1" applyAlignment="1">
      <alignment vertical="center"/>
    </xf>
    <xf numFmtId="0" fontId="29" fillId="36" borderId="10" xfId="0" applyFont="1" applyFill="1" applyBorder="1" applyAlignment="1">
      <alignment horizontal="left" vertical="center"/>
    </xf>
    <xf numFmtId="0" fontId="29" fillId="36" borderId="1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40" borderId="10" xfId="0" applyFill="1" applyBorder="1" applyAlignment="1">
      <alignment vertical="center"/>
    </xf>
    <xf numFmtId="0" fontId="39" fillId="36" borderId="28" xfId="0" applyFont="1" applyFill="1" applyBorder="1" applyAlignment="1">
      <alignment vertical="center" wrapText="1"/>
    </xf>
    <xf numFmtId="0" fontId="39" fillId="36" borderId="0" xfId="0" applyFont="1" applyFill="1" applyAlignment="1">
      <alignment vertical="center" wrapText="1"/>
    </xf>
    <xf numFmtId="0" fontId="29" fillId="0" borderId="59" xfId="0" applyFont="1" applyBorder="1" applyAlignment="1">
      <alignment horizontal="center" vertical="center"/>
    </xf>
    <xf numFmtId="0" fontId="6" fillId="34" borderId="10" xfId="47" applyFont="1" applyFill="1" applyBorder="1">
      <alignment vertical="center"/>
    </xf>
    <xf numFmtId="0" fontId="6" fillId="33" borderId="10" xfId="47" applyFont="1" applyFill="1" applyBorder="1">
      <alignment vertical="center"/>
    </xf>
    <xf numFmtId="0" fontId="30" fillId="37" borderId="62" xfId="0" applyFont="1" applyFill="1" applyBorder="1" applyAlignment="1">
      <alignment horizontal="center" vertical="center" wrapText="1"/>
    </xf>
    <xf numFmtId="0" fontId="30" fillId="37" borderId="28" xfId="0" applyFont="1" applyFill="1" applyBorder="1" applyAlignment="1">
      <alignment horizontal="center" vertical="center" wrapText="1"/>
    </xf>
    <xf numFmtId="0" fontId="30" fillId="37" borderId="63" xfId="0" applyFont="1" applyFill="1" applyBorder="1" applyAlignment="1">
      <alignment horizontal="center" vertical="center" wrapText="1"/>
    </xf>
    <xf numFmtId="0" fontId="5" fillId="33" borderId="10" xfId="47" applyFont="1" applyFill="1" applyBorder="1">
      <alignment vertical="center"/>
    </xf>
    <xf numFmtId="0" fontId="29" fillId="36" borderId="58" xfId="0" applyFont="1" applyFill="1" applyBorder="1" applyAlignment="1">
      <alignment vertical="center"/>
    </xf>
    <xf numFmtId="0" fontId="29" fillId="36" borderId="38" xfId="0" applyFont="1" applyFill="1" applyBorder="1" applyAlignment="1">
      <alignment vertical="center"/>
    </xf>
    <xf numFmtId="0" fontId="29" fillId="36" borderId="58" xfId="0" applyFont="1" applyFill="1" applyBorder="1" applyAlignment="1">
      <alignment horizontal="center" vertical="center" wrapText="1"/>
    </xf>
    <xf numFmtId="0" fontId="48" fillId="41" borderId="0" xfId="0" applyFont="1" applyFill="1" applyProtection="1">
      <protection locked="0"/>
    </xf>
    <xf numFmtId="0" fontId="53" fillId="0" borderId="10" xfId="0" applyFont="1" applyBorder="1" applyAlignment="1">
      <alignment horizontal="center" vertical="center"/>
    </xf>
    <xf numFmtId="0" fontId="53" fillId="36" borderId="10" xfId="0" applyFont="1" applyFill="1" applyBorder="1" applyAlignment="1">
      <alignment vertical="center"/>
    </xf>
    <xf numFmtId="31" fontId="53" fillId="36" borderId="10" xfId="0" applyNumberFormat="1" applyFont="1" applyFill="1" applyBorder="1" applyAlignment="1">
      <alignment horizontal="center" vertical="center" wrapText="1"/>
    </xf>
    <xf numFmtId="0" fontId="53" fillId="36" borderId="38" xfId="0" applyFont="1" applyFill="1" applyBorder="1" applyAlignment="1">
      <alignment horizontal="center" vertical="center" wrapText="1"/>
    </xf>
    <xf numFmtId="0" fontId="53" fillId="36" borderId="39" xfId="0" applyFont="1" applyFill="1" applyBorder="1" applyAlignment="1">
      <alignment horizontal="center" vertical="center" wrapText="1"/>
    </xf>
    <xf numFmtId="0" fontId="53" fillId="36" borderId="38" xfId="0" applyFont="1" applyFill="1" applyBorder="1" applyAlignment="1">
      <alignment vertical="center"/>
    </xf>
    <xf numFmtId="0" fontId="53" fillId="36" borderId="58" xfId="0" applyFont="1" applyFill="1" applyBorder="1" applyAlignment="1">
      <alignment vertical="center"/>
    </xf>
    <xf numFmtId="14" fontId="53" fillId="0" borderId="57" xfId="0" applyNumberFormat="1" applyFont="1" applyBorder="1" applyAlignment="1">
      <alignment horizontal="center" vertical="center"/>
    </xf>
    <xf numFmtId="0" fontId="53" fillId="36" borderId="0" xfId="0" applyFont="1" applyFill="1" applyAlignment="1">
      <alignment vertical="center"/>
    </xf>
    <xf numFmtId="0" fontId="4" fillId="34" borderId="10" xfId="47" applyFont="1" applyFill="1" applyBorder="1">
      <alignment vertical="center"/>
    </xf>
    <xf numFmtId="49" fontId="7" fillId="34" borderId="10" xfId="47" applyNumberFormat="1" applyFill="1" applyBorder="1">
      <alignment vertical="center"/>
    </xf>
    <xf numFmtId="49" fontId="29" fillId="36" borderId="13" xfId="0" applyNumberFormat="1" applyFont="1" applyFill="1" applyBorder="1" applyAlignment="1">
      <alignment horizontal="center" vertical="center"/>
    </xf>
    <xf numFmtId="0" fontId="3" fillId="39" borderId="10" xfId="47" applyFont="1" applyFill="1" applyBorder="1">
      <alignment vertical="center"/>
    </xf>
    <xf numFmtId="0" fontId="0" fillId="34" borderId="0" xfId="0" applyFill="1" applyAlignment="1">
      <alignment vertical="center"/>
    </xf>
    <xf numFmtId="49" fontId="0" fillId="0" borderId="0" xfId="0" applyNumberFormat="1" applyAlignment="1">
      <alignment vertical="center"/>
    </xf>
    <xf numFmtId="0" fontId="53" fillId="0" borderId="0" xfId="0" applyFont="1" applyAlignment="1">
      <alignment horizontal="center" vertical="center"/>
    </xf>
    <xf numFmtId="0" fontId="53" fillId="36" borderId="10" xfId="0" applyFont="1" applyFill="1" applyBorder="1" applyAlignment="1">
      <alignment horizontal="center" vertical="center"/>
    </xf>
    <xf numFmtId="49" fontId="29" fillId="36" borderId="0" xfId="0" applyNumberFormat="1" applyFont="1" applyFill="1" applyAlignment="1">
      <alignment vertical="center"/>
    </xf>
    <xf numFmtId="49" fontId="0" fillId="0" borderId="0" xfId="0" applyNumberFormat="1"/>
    <xf numFmtId="177" fontId="0" fillId="0" borderId="0" xfId="0" applyNumberFormat="1"/>
    <xf numFmtId="176" fontId="54" fillId="36" borderId="0" xfId="0" applyNumberFormat="1" applyFont="1" applyFill="1" applyAlignment="1">
      <alignment horizontal="left"/>
    </xf>
    <xf numFmtId="0" fontId="54" fillId="36" borderId="0" xfId="0" applyFont="1" applyFill="1" applyAlignment="1">
      <alignment horizontal="center" vertical="center"/>
    </xf>
    <xf numFmtId="0" fontId="56" fillId="35" borderId="29" xfId="0" applyFont="1" applyFill="1" applyBorder="1" applyAlignment="1">
      <alignment horizontal="center" vertical="center" wrapText="1"/>
    </xf>
    <xf numFmtId="14" fontId="56" fillId="35" borderId="56" xfId="0" applyNumberFormat="1" applyFont="1" applyFill="1" applyBorder="1" applyAlignment="1">
      <alignment horizontal="center" vertical="center" wrapText="1"/>
    </xf>
    <xf numFmtId="0" fontId="56" fillId="35" borderId="55" xfId="0" applyFont="1" applyFill="1" applyBorder="1" applyAlignment="1">
      <alignment horizontal="center" vertical="center" wrapText="1"/>
    </xf>
    <xf numFmtId="14" fontId="53" fillId="36" borderId="10" xfId="0" applyNumberFormat="1" applyFont="1" applyFill="1" applyBorder="1" applyAlignment="1">
      <alignment horizontal="center" vertical="center" wrapText="1"/>
    </xf>
    <xf numFmtId="14" fontId="53" fillId="36" borderId="10" xfId="0" applyNumberFormat="1" applyFont="1" applyFill="1" applyBorder="1" applyAlignment="1">
      <alignment vertical="center"/>
    </xf>
    <xf numFmtId="0" fontId="57" fillId="0" borderId="10" xfId="0" applyFont="1" applyBorder="1" applyAlignment="1">
      <alignment horizontal="center" vertical="center"/>
    </xf>
    <xf numFmtId="49" fontId="57" fillId="0" borderId="10" xfId="0" applyNumberFormat="1" applyFont="1" applyBorder="1" applyAlignment="1">
      <alignment horizontal="center" vertical="center"/>
    </xf>
    <xf numFmtId="31" fontId="7" fillId="0" borderId="10" xfId="47" applyNumberFormat="1" applyBorder="1">
      <alignment vertical="center"/>
    </xf>
    <xf numFmtId="49" fontId="53" fillId="0" borderId="10" xfId="0" applyNumberFormat="1" applyFont="1" applyBorder="1" applyAlignment="1">
      <alignment horizontal="center" vertical="center"/>
    </xf>
    <xf numFmtId="0" fontId="0" fillId="42" borderId="0" xfId="0" applyFill="1" applyAlignment="1">
      <alignment vertical="center"/>
    </xf>
    <xf numFmtId="0" fontId="0" fillId="42" borderId="0" xfId="0" applyFill="1"/>
    <xf numFmtId="0" fontId="0" fillId="42" borderId="10" xfId="0" applyFill="1" applyBorder="1" applyAlignment="1">
      <alignment vertical="center"/>
    </xf>
    <xf numFmtId="49" fontId="2" fillId="42" borderId="10" xfId="47" applyNumberFormat="1" applyFont="1" applyFill="1" applyBorder="1" applyAlignment="1">
      <alignment horizontal="right" vertical="center"/>
    </xf>
    <xf numFmtId="0" fontId="34" fillId="42" borderId="0" xfId="0" applyFont="1" applyFill="1" applyAlignment="1">
      <alignment horizontal="center" vertical="center"/>
    </xf>
    <xf numFmtId="49" fontId="53" fillId="40" borderId="10" xfId="0" applyNumberFormat="1" applyFont="1" applyFill="1" applyBorder="1" applyAlignment="1">
      <alignment horizontal="center" vertical="center"/>
    </xf>
    <xf numFmtId="0" fontId="57" fillId="40" borderId="10" xfId="0" applyFont="1" applyFill="1" applyBorder="1" applyAlignment="1">
      <alignment horizontal="center" vertical="center"/>
    </xf>
    <xf numFmtId="49" fontId="57" fillId="40" borderId="10" xfId="0" applyNumberFormat="1" applyFont="1" applyFill="1" applyBorder="1" applyAlignment="1">
      <alignment horizontal="center" vertical="center"/>
    </xf>
    <xf numFmtId="0" fontId="30" fillId="44" borderId="0" xfId="0" applyFont="1" applyFill="1" applyAlignment="1">
      <alignment horizontal="left" vertical="center"/>
    </xf>
    <xf numFmtId="0" fontId="29" fillId="44" borderId="0" xfId="0" applyFont="1" applyFill="1" applyAlignment="1">
      <alignment horizontal="left" vertical="center"/>
    </xf>
    <xf numFmtId="0" fontId="61" fillId="44" borderId="0" xfId="0" applyFont="1" applyFill="1" applyAlignment="1">
      <alignment horizontal="left" vertical="center"/>
    </xf>
    <xf numFmtId="0" fontId="54" fillId="43" borderId="46" xfId="0" applyFont="1" applyFill="1" applyBorder="1" applyAlignment="1">
      <alignment horizontal="center" vertical="center"/>
    </xf>
    <xf numFmtId="0" fontId="30" fillId="43" borderId="45" xfId="0" applyFont="1" applyFill="1" applyBorder="1" applyAlignment="1">
      <alignment horizontal="center" vertical="center" wrapText="1"/>
    </xf>
    <xf numFmtId="0" fontId="54" fillId="43" borderId="24" xfId="0" applyFont="1" applyFill="1" applyBorder="1" applyAlignment="1">
      <alignment horizontal="center" vertical="center"/>
    </xf>
    <xf numFmtId="0" fontId="30" fillId="43" borderId="40" xfId="0" applyFont="1" applyFill="1" applyBorder="1" applyAlignment="1">
      <alignment horizontal="center" vertical="center" wrapText="1"/>
    </xf>
    <xf numFmtId="0" fontId="30" fillId="43" borderId="23" xfId="0" applyFont="1" applyFill="1" applyBorder="1" applyAlignment="1">
      <alignment horizontal="center" vertical="center" wrapText="1"/>
    </xf>
    <xf numFmtId="0" fontId="30" fillId="43" borderId="44" xfId="0" applyFont="1" applyFill="1" applyBorder="1" applyAlignment="1">
      <alignment horizontal="center" vertical="center" wrapText="1"/>
    </xf>
    <xf numFmtId="0" fontId="49" fillId="44" borderId="75" xfId="0" applyFont="1" applyFill="1" applyBorder="1" applyAlignment="1">
      <alignment vertical="top"/>
    </xf>
    <xf numFmtId="0" fontId="49" fillId="44" borderId="0" xfId="0" applyFont="1" applyFill="1" applyAlignment="1">
      <alignment vertical="top"/>
    </xf>
    <xf numFmtId="0" fontId="49" fillId="44" borderId="0" xfId="0" applyFont="1" applyFill="1" applyAlignment="1">
      <alignment vertical="center" wrapText="1"/>
    </xf>
    <xf numFmtId="0" fontId="49" fillId="44" borderId="76" xfId="0" applyFont="1" applyFill="1" applyBorder="1" applyAlignment="1">
      <alignment vertical="center" wrapText="1"/>
    </xf>
    <xf numFmtId="0" fontId="37" fillId="44" borderId="0" xfId="0" applyFont="1" applyFill="1" applyAlignment="1">
      <alignment vertical="center" wrapText="1"/>
    </xf>
    <xf numFmtId="0" fontId="36" fillId="44" borderId="76" xfId="0" applyFont="1" applyFill="1" applyBorder="1" applyAlignment="1">
      <alignment vertical="center"/>
    </xf>
    <xf numFmtId="0" fontId="49" fillId="44" borderId="77" xfId="0" applyFont="1" applyFill="1" applyBorder="1" applyAlignment="1">
      <alignment vertical="top"/>
    </xf>
    <xf numFmtId="0" fontId="49" fillId="44" borderId="78" xfId="0" applyFont="1" applyFill="1" applyBorder="1" applyAlignment="1">
      <alignment vertical="top"/>
    </xf>
    <xf numFmtId="0" fontId="37" fillId="44" borderId="78" xfId="0" applyFont="1" applyFill="1" applyBorder="1" applyAlignment="1">
      <alignment vertical="center" wrapText="1"/>
    </xf>
    <xf numFmtId="0" fontId="36" fillId="44" borderId="79" xfId="0" applyFont="1" applyFill="1" applyBorder="1" applyAlignment="1">
      <alignment vertical="center"/>
    </xf>
    <xf numFmtId="0" fontId="61" fillId="44" borderId="0" xfId="0" applyFont="1" applyFill="1" applyAlignment="1">
      <alignment vertical="center"/>
    </xf>
    <xf numFmtId="0" fontId="1" fillId="33" borderId="10" xfId="47" applyFont="1" applyFill="1" applyBorder="1">
      <alignment vertical="center"/>
    </xf>
    <xf numFmtId="49" fontId="4" fillId="34" borderId="10" xfId="47" applyNumberFormat="1" applyFont="1" applyFill="1" applyBorder="1">
      <alignment vertical="center"/>
    </xf>
    <xf numFmtId="0" fontId="53" fillId="0" borderId="58" xfId="0" applyFont="1" applyBorder="1" applyAlignment="1">
      <alignment horizontal="center" vertical="center"/>
    </xf>
    <xf numFmtId="31" fontId="53" fillId="36" borderId="14" xfId="0" applyNumberFormat="1" applyFont="1" applyFill="1" applyBorder="1" applyAlignment="1">
      <alignment horizontal="center" vertical="center" wrapText="1"/>
    </xf>
    <xf numFmtId="31" fontId="26" fillId="36" borderId="10" xfId="42" applyNumberFormat="1" applyFill="1" applyBorder="1" applyAlignment="1">
      <alignment horizontal="center" vertical="center" wrapText="1"/>
    </xf>
    <xf numFmtId="0" fontId="29" fillId="36" borderId="80" xfId="0" applyFont="1" applyFill="1" applyBorder="1" applyAlignment="1">
      <alignment horizontal="center" vertical="center"/>
    </xf>
    <xf numFmtId="0" fontId="29" fillId="36" borderId="63" xfId="0" applyFont="1" applyFill="1" applyBorder="1" applyAlignment="1">
      <alignment horizontal="center" vertical="center"/>
    </xf>
    <xf numFmtId="0" fontId="29" fillId="36" borderId="21" xfId="0" applyFont="1" applyFill="1" applyBorder="1"/>
    <xf numFmtId="0" fontId="57" fillId="36" borderId="0" xfId="0" applyFont="1" applyFill="1" applyAlignment="1">
      <alignment horizontal="center" vertical="center"/>
    </xf>
    <xf numFmtId="49" fontId="29" fillId="36" borderId="10" xfId="0" applyNumberFormat="1" applyFont="1" applyFill="1" applyBorder="1" applyAlignment="1">
      <alignment horizontal="center" vertical="center"/>
    </xf>
    <xf numFmtId="49" fontId="29" fillId="40" borderId="10" xfId="0" applyNumberFormat="1" applyFont="1" applyFill="1" applyBorder="1" applyAlignment="1">
      <alignment horizontal="center" vertical="center"/>
    </xf>
    <xf numFmtId="0" fontId="41" fillId="36" borderId="21" xfId="0" applyFont="1" applyFill="1" applyBorder="1"/>
    <xf numFmtId="0" fontId="38" fillId="43" borderId="0" xfId="0" applyFont="1" applyFill="1" applyAlignment="1">
      <alignment horizontal="center" vertical="center"/>
    </xf>
    <xf numFmtId="0" fontId="32" fillId="38" borderId="0" xfId="0" applyFont="1" applyFill="1" applyAlignment="1">
      <alignment horizontal="left" vertical="center" indent="1"/>
    </xf>
    <xf numFmtId="0" fontId="29" fillId="36" borderId="0" xfId="0" applyFont="1" applyFill="1" applyAlignment="1">
      <alignment horizontal="center"/>
    </xf>
    <xf numFmtId="0" fontId="31" fillId="44" borderId="11" xfId="0" applyFont="1" applyFill="1" applyBorder="1" applyAlignment="1">
      <alignment horizontal="center" vertical="center"/>
    </xf>
    <xf numFmtId="0" fontId="31" fillId="44" borderId="12" xfId="0" applyFont="1" applyFill="1" applyBorder="1" applyAlignment="1">
      <alignment horizontal="center" vertical="center"/>
    </xf>
    <xf numFmtId="0" fontId="59" fillId="44" borderId="12" xfId="42" applyFont="1" applyFill="1" applyBorder="1" applyAlignment="1">
      <alignment horizontal="center" vertical="center"/>
    </xf>
    <xf numFmtId="0" fontId="59" fillId="44" borderId="13" xfId="42" applyFont="1" applyFill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49" fontId="29" fillId="36" borderId="11" xfId="0" applyNumberFormat="1" applyFont="1" applyFill="1" applyBorder="1" applyAlignment="1">
      <alignment horizontal="center" vertical="center"/>
    </xf>
    <xf numFmtId="49" fontId="29" fillId="36" borderId="12" xfId="0" applyNumberFormat="1" applyFont="1" applyFill="1" applyBorder="1" applyAlignment="1">
      <alignment horizontal="center" vertical="center"/>
    </xf>
    <xf numFmtId="49" fontId="29" fillId="36" borderId="13" xfId="0" applyNumberFormat="1" applyFont="1" applyFill="1" applyBorder="1" applyAlignment="1">
      <alignment horizontal="center" vertical="center"/>
    </xf>
    <xf numFmtId="0" fontId="29" fillId="36" borderId="21" xfId="0" applyFont="1" applyFill="1" applyBorder="1" applyAlignment="1">
      <alignment horizontal="center"/>
    </xf>
    <xf numFmtId="0" fontId="32" fillId="38" borderId="22" xfId="0" applyFont="1" applyFill="1" applyBorder="1" applyAlignment="1">
      <alignment horizontal="left" vertical="center"/>
    </xf>
    <xf numFmtId="0" fontId="29" fillId="36" borderId="50" xfId="0" applyFont="1" applyFill="1" applyBorder="1" applyAlignment="1">
      <alignment horizontal="center" vertical="center"/>
    </xf>
    <xf numFmtId="0" fontId="29" fillId="36" borderId="51" xfId="0" applyFont="1" applyFill="1" applyBorder="1" applyAlignment="1">
      <alignment horizontal="center" vertical="center"/>
    </xf>
    <xf numFmtId="0" fontId="29" fillId="36" borderId="52" xfId="0" applyFont="1" applyFill="1" applyBorder="1" applyAlignment="1">
      <alignment horizontal="center" vertical="center"/>
    </xf>
    <xf numFmtId="0" fontId="34" fillId="36" borderId="47" xfId="0" applyFont="1" applyFill="1" applyBorder="1" applyAlignment="1">
      <alignment horizontal="center" vertical="center"/>
    </xf>
    <xf numFmtId="0" fontId="34" fillId="36" borderId="48" xfId="0" applyFont="1" applyFill="1" applyBorder="1" applyAlignment="1">
      <alignment horizontal="center" vertical="center"/>
    </xf>
    <xf numFmtId="0" fontId="34" fillId="36" borderId="49" xfId="0" applyFont="1" applyFill="1" applyBorder="1" applyAlignment="1">
      <alignment horizontal="center" vertical="center"/>
    </xf>
    <xf numFmtId="0" fontId="29" fillId="36" borderId="25" xfId="0" applyFont="1" applyFill="1" applyBorder="1" applyAlignment="1">
      <alignment horizontal="center" vertical="center"/>
    </xf>
    <xf numFmtId="0" fontId="29" fillId="36" borderId="26" xfId="0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 vertical="center"/>
    </xf>
    <xf numFmtId="0" fontId="32" fillId="38" borderId="72" xfId="0" applyFont="1" applyFill="1" applyBorder="1" applyAlignment="1">
      <alignment horizontal="left" vertical="center"/>
    </xf>
    <xf numFmtId="0" fontId="32" fillId="38" borderId="73" xfId="0" applyFont="1" applyFill="1" applyBorder="1" applyAlignment="1">
      <alignment horizontal="left" vertical="center"/>
    </xf>
    <xf numFmtId="0" fontId="32" fillId="38" borderId="74" xfId="0" applyFont="1" applyFill="1" applyBorder="1" applyAlignment="1">
      <alignment horizontal="left" vertical="center"/>
    </xf>
    <xf numFmtId="0" fontId="40" fillId="36" borderId="0" xfId="0" applyFont="1" applyFill="1" applyAlignment="1">
      <alignment horizontal="right" vertical="center" wrapText="1"/>
    </xf>
    <xf numFmtId="0" fontId="50" fillId="43" borderId="0" xfId="0" applyFont="1" applyFill="1" applyAlignment="1">
      <alignment horizontal="center" vertical="center"/>
    </xf>
    <xf numFmtId="0" fontId="34" fillId="43" borderId="0" xfId="0" applyFont="1" applyFill="1" applyAlignment="1">
      <alignment horizontal="center" vertical="center"/>
    </xf>
    <xf numFmtId="49" fontId="46" fillId="36" borderId="11" xfId="0" applyNumberFormat="1" applyFont="1" applyFill="1" applyBorder="1" applyAlignment="1">
      <alignment horizontal="left"/>
    </xf>
    <xf numFmtId="49" fontId="46" fillId="36" borderId="12" xfId="0" applyNumberFormat="1" applyFont="1" applyFill="1" applyBorder="1" applyAlignment="1">
      <alignment horizontal="left"/>
    </xf>
    <xf numFmtId="49" fontId="46" fillId="36" borderId="13" xfId="0" applyNumberFormat="1" applyFont="1" applyFill="1" applyBorder="1" applyAlignment="1">
      <alignment horizontal="left"/>
    </xf>
    <xf numFmtId="49" fontId="29" fillId="0" borderId="11" xfId="0" applyNumberFormat="1" applyFont="1" applyBorder="1" applyAlignment="1" applyProtection="1">
      <alignment horizontal="center" vertical="center"/>
      <protection locked="0"/>
    </xf>
    <xf numFmtId="49" fontId="29" fillId="0" borderId="12" xfId="0" applyNumberFormat="1" applyFont="1" applyBorder="1" applyAlignment="1" applyProtection="1">
      <alignment horizontal="center" vertical="center"/>
      <protection locked="0"/>
    </xf>
    <xf numFmtId="49" fontId="29" fillId="0" borderId="13" xfId="0" applyNumberFormat="1" applyFont="1" applyBorder="1" applyAlignment="1" applyProtection="1">
      <alignment horizontal="center" vertical="center"/>
      <protection locked="0"/>
    </xf>
    <xf numFmtId="0" fontId="30" fillId="43" borderId="23" xfId="0" applyFont="1" applyFill="1" applyBorder="1" applyAlignment="1">
      <alignment horizontal="center" vertical="center"/>
    </xf>
    <xf numFmtId="0" fontId="30" fillId="43" borderId="45" xfId="0" applyFont="1" applyFill="1" applyBorder="1" applyAlignment="1">
      <alignment horizontal="center" vertical="center"/>
    </xf>
    <xf numFmtId="0" fontId="26" fillId="36" borderId="12" xfId="42" applyFill="1" applyBorder="1" applyAlignment="1" applyProtection="1">
      <alignment horizontal="center" vertical="center"/>
      <protection locked="0"/>
    </xf>
    <xf numFmtId="0" fontId="42" fillId="36" borderId="12" xfId="0" applyFont="1" applyFill="1" applyBorder="1" applyAlignment="1" applyProtection="1">
      <alignment horizontal="center" vertical="center"/>
      <protection locked="0"/>
    </xf>
    <xf numFmtId="0" fontId="42" fillId="36" borderId="13" xfId="0" applyFont="1" applyFill="1" applyBorder="1" applyAlignment="1" applyProtection="1">
      <alignment horizontal="center" vertical="center"/>
      <protection locked="0"/>
    </xf>
    <xf numFmtId="0" fontId="60" fillId="36" borderId="12" xfId="42" applyFont="1" applyFill="1" applyBorder="1" applyAlignment="1" applyProtection="1">
      <alignment horizontal="left" vertical="center" wrapText="1"/>
      <protection locked="0"/>
    </xf>
    <xf numFmtId="0" fontId="60" fillId="36" borderId="13" xfId="42" applyFont="1" applyFill="1" applyBorder="1" applyAlignment="1" applyProtection="1">
      <alignment horizontal="left" vertical="center" wrapText="1"/>
      <protection locked="0"/>
    </xf>
    <xf numFmtId="0" fontId="29" fillId="43" borderId="11" xfId="0" applyFont="1" applyFill="1" applyBorder="1" applyAlignment="1">
      <alignment horizontal="left" vertical="center" wrapText="1"/>
    </xf>
    <xf numFmtId="0" fontId="29" fillId="43" borderId="12" xfId="0" applyFont="1" applyFill="1" applyBorder="1" applyAlignment="1">
      <alignment horizontal="left" vertical="center" wrapText="1"/>
    </xf>
    <xf numFmtId="0" fontId="33" fillId="36" borderId="12" xfId="0" applyFont="1" applyFill="1" applyBorder="1" applyAlignment="1">
      <alignment horizontal="left" vertical="top" wrapText="1"/>
    </xf>
    <xf numFmtId="0" fontId="33" fillId="36" borderId="13" xfId="0" applyFont="1" applyFill="1" applyBorder="1" applyAlignment="1">
      <alignment horizontal="left" vertical="top" wrapText="1"/>
    </xf>
    <xf numFmtId="0" fontId="34" fillId="36" borderId="41" xfId="0" applyFont="1" applyFill="1" applyBorder="1" applyAlignment="1">
      <alignment horizontal="center" vertical="center"/>
    </xf>
    <xf numFmtId="0" fontId="34" fillId="36" borderId="42" xfId="0" applyFont="1" applyFill="1" applyBorder="1" applyAlignment="1">
      <alignment horizontal="center" vertical="center"/>
    </xf>
    <xf numFmtId="0" fontId="34" fillId="36" borderId="43" xfId="0" applyFont="1" applyFill="1" applyBorder="1" applyAlignment="1">
      <alignment horizontal="center" vertical="center"/>
    </xf>
    <xf numFmtId="0" fontId="30" fillId="43" borderId="23" xfId="0" applyFont="1" applyFill="1" applyBorder="1" applyAlignment="1">
      <alignment horizontal="center" vertical="center" wrapText="1"/>
    </xf>
    <xf numFmtId="0" fontId="30" fillId="43" borderId="44" xfId="0" applyFont="1" applyFill="1" applyBorder="1" applyAlignment="1">
      <alignment horizontal="center" vertical="center" wrapText="1"/>
    </xf>
    <xf numFmtId="0" fontId="30" fillId="43" borderId="45" xfId="0" applyFont="1" applyFill="1" applyBorder="1" applyAlignment="1">
      <alignment horizontal="center" vertical="center" wrapText="1"/>
    </xf>
    <xf numFmtId="0" fontId="44" fillId="35" borderId="11" xfId="0" applyFont="1" applyFill="1" applyBorder="1" applyAlignment="1">
      <alignment horizontal="center" vertical="center"/>
    </xf>
    <xf numFmtId="0" fontId="44" fillId="35" borderId="12" xfId="0" applyFont="1" applyFill="1" applyBorder="1" applyAlignment="1">
      <alignment horizontal="center" vertical="center"/>
    </xf>
    <xf numFmtId="0" fontId="44" fillId="35" borderId="13" xfId="0" applyFont="1" applyFill="1" applyBorder="1" applyAlignment="1">
      <alignment horizontal="center" vertical="center"/>
    </xf>
    <xf numFmtId="0" fontId="29" fillId="36" borderId="11" xfId="0" applyFont="1" applyFill="1" applyBorder="1" applyAlignment="1">
      <alignment horizontal="center" vertical="center"/>
    </xf>
    <xf numFmtId="0" fontId="29" fillId="36" borderId="12" xfId="0" applyFont="1" applyFill="1" applyBorder="1" applyAlignment="1">
      <alignment horizontal="center" vertical="center"/>
    </xf>
    <xf numFmtId="0" fontId="29" fillId="36" borderId="13" xfId="0" applyFont="1" applyFill="1" applyBorder="1" applyAlignment="1">
      <alignment horizontal="center" vertical="center"/>
    </xf>
    <xf numFmtId="0" fontId="39" fillId="36" borderId="71" xfId="0" applyFont="1" applyFill="1" applyBorder="1" applyAlignment="1">
      <alignment horizontal="left" vertical="center" wrapText="1"/>
    </xf>
    <xf numFmtId="0" fontId="32" fillId="37" borderId="16" xfId="0" applyFont="1" applyFill="1" applyBorder="1" applyAlignment="1">
      <alignment horizontal="center" vertical="center" textRotation="255"/>
    </xf>
    <xf numFmtId="0" fontId="32" fillId="37" borderId="18" xfId="0" applyFont="1" applyFill="1" applyBorder="1" applyAlignment="1">
      <alignment horizontal="center" vertical="center" textRotation="255"/>
    </xf>
    <xf numFmtId="0" fontId="32" fillId="37" borderId="19" xfId="0" applyFont="1" applyFill="1" applyBorder="1" applyAlignment="1">
      <alignment horizontal="center" vertical="center" textRotation="255"/>
    </xf>
    <xf numFmtId="0" fontId="56" fillId="35" borderId="17" xfId="0" applyFont="1" applyFill="1" applyBorder="1" applyAlignment="1">
      <alignment horizontal="center" vertical="center" wrapText="1"/>
    </xf>
    <xf numFmtId="0" fontId="56" fillId="35" borderId="15" xfId="0" applyFont="1" applyFill="1" applyBorder="1" applyAlignment="1">
      <alignment horizontal="center" vertical="center" wrapText="1"/>
    </xf>
    <xf numFmtId="0" fontId="56" fillId="35" borderId="20" xfId="0" applyFont="1" applyFill="1" applyBorder="1" applyAlignment="1">
      <alignment horizontal="center" vertical="center" wrapText="1"/>
    </xf>
    <xf numFmtId="0" fontId="56" fillId="35" borderId="32" xfId="0" applyFont="1" applyFill="1" applyBorder="1" applyAlignment="1">
      <alignment horizontal="center" vertical="center" wrapText="1"/>
    </xf>
    <xf numFmtId="0" fontId="56" fillId="35" borderId="34" xfId="0" applyFont="1" applyFill="1" applyBorder="1" applyAlignment="1">
      <alignment horizontal="center" vertical="center" wrapText="1"/>
    </xf>
    <xf numFmtId="0" fontId="56" fillId="35" borderId="36" xfId="0" applyFont="1" applyFill="1" applyBorder="1" applyAlignment="1">
      <alignment horizontal="center" vertical="center" wrapText="1"/>
    </xf>
    <xf numFmtId="0" fontId="56" fillId="35" borderId="33" xfId="0" applyFont="1" applyFill="1" applyBorder="1" applyAlignment="1">
      <alignment horizontal="center" vertical="center" wrapText="1"/>
    </xf>
    <xf numFmtId="0" fontId="56" fillId="35" borderId="35" xfId="0" applyFont="1" applyFill="1" applyBorder="1" applyAlignment="1">
      <alignment horizontal="center" vertical="center" wrapText="1"/>
    </xf>
    <xf numFmtId="0" fontId="56" fillId="35" borderId="37" xfId="0" applyFont="1" applyFill="1" applyBorder="1" applyAlignment="1">
      <alignment horizontal="center" vertical="center" wrapText="1"/>
    </xf>
    <xf numFmtId="14" fontId="56" fillId="35" borderId="17" xfId="0" applyNumberFormat="1" applyFont="1" applyFill="1" applyBorder="1" applyAlignment="1">
      <alignment horizontal="center" vertical="center" wrapText="1"/>
    </xf>
    <xf numFmtId="14" fontId="56" fillId="35" borderId="15" xfId="0" applyNumberFormat="1" applyFont="1" applyFill="1" applyBorder="1" applyAlignment="1">
      <alignment horizontal="center" vertical="center" wrapText="1"/>
    </xf>
    <xf numFmtId="14" fontId="56" fillId="35" borderId="20" xfId="0" applyNumberFormat="1" applyFont="1" applyFill="1" applyBorder="1" applyAlignment="1">
      <alignment horizontal="center" vertical="center" wrapText="1"/>
    </xf>
    <xf numFmtId="0" fontId="58" fillId="35" borderId="32" xfId="0" applyFont="1" applyFill="1" applyBorder="1" applyAlignment="1">
      <alignment horizontal="center" vertical="center" wrapText="1"/>
    </xf>
    <xf numFmtId="0" fontId="58" fillId="35" borderId="34" xfId="0" applyFont="1" applyFill="1" applyBorder="1" applyAlignment="1">
      <alignment horizontal="center" vertical="center" wrapText="1"/>
    </xf>
    <xf numFmtId="0" fontId="58" fillId="35" borderId="36" xfId="0" applyFont="1" applyFill="1" applyBorder="1" applyAlignment="1">
      <alignment horizontal="center" vertical="center" wrapText="1"/>
    </xf>
    <xf numFmtId="0" fontId="58" fillId="35" borderId="33" xfId="0" applyFont="1" applyFill="1" applyBorder="1" applyAlignment="1">
      <alignment horizontal="center" vertical="center" wrapText="1"/>
    </xf>
    <xf numFmtId="0" fontId="58" fillId="35" borderId="35" xfId="0" applyFont="1" applyFill="1" applyBorder="1" applyAlignment="1">
      <alignment horizontal="center" vertical="center" wrapText="1"/>
    </xf>
    <xf numFmtId="0" fontId="58" fillId="35" borderId="37" xfId="0" applyFont="1" applyFill="1" applyBorder="1" applyAlignment="1">
      <alignment horizontal="center" vertical="center" wrapText="1"/>
    </xf>
    <xf numFmtId="31" fontId="62" fillId="35" borderId="17" xfId="42" applyNumberFormat="1" applyFont="1" applyFill="1" applyBorder="1" applyAlignment="1">
      <alignment horizontal="center" vertical="center" wrapText="1"/>
    </xf>
    <xf numFmtId="31" fontId="63" fillId="35" borderId="15" xfId="0" applyNumberFormat="1" applyFont="1" applyFill="1" applyBorder="1" applyAlignment="1">
      <alignment horizontal="center" vertical="center" wrapText="1"/>
    </xf>
    <xf numFmtId="31" fontId="63" fillId="35" borderId="20" xfId="0" applyNumberFormat="1" applyFont="1" applyFill="1" applyBorder="1" applyAlignment="1">
      <alignment horizontal="center" vertical="center" wrapText="1"/>
    </xf>
    <xf numFmtId="0" fontId="30" fillId="36" borderId="30" xfId="0" applyFont="1" applyFill="1" applyBorder="1" applyAlignment="1">
      <alignment horizontal="center" vertical="center" wrapText="1"/>
    </xf>
    <xf numFmtId="0" fontId="30" fillId="36" borderId="31" xfId="0" applyFont="1" applyFill="1" applyBorder="1" applyAlignment="1">
      <alignment horizontal="center" vertical="center"/>
    </xf>
    <xf numFmtId="0" fontId="30" fillId="36" borderId="29" xfId="0" applyFont="1" applyFill="1" applyBorder="1" applyAlignment="1">
      <alignment horizontal="center" vertical="center"/>
    </xf>
    <xf numFmtId="0" fontId="30" fillId="36" borderId="53" xfId="0" applyFont="1" applyFill="1" applyBorder="1" applyAlignment="1">
      <alignment horizontal="center" vertical="center"/>
    </xf>
    <xf numFmtId="0" fontId="30" fillId="36" borderId="28" xfId="0" applyFont="1" applyFill="1" applyBorder="1" applyAlignment="1">
      <alignment horizontal="center" vertical="center"/>
    </xf>
    <xf numFmtId="0" fontId="30" fillId="36" borderId="55" xfId="0" applyFont="1" applyFill="1" applyBorder="1" applyAlignment="1">
      <alignment horizontal="center" vertical="center"/>
    </xf>
    <xf numFmtId="14" fontId="56" fillId="35" borderId="30" xfId="0" applyNumberFormat="1" applyFont="1" applyFill="1" applyBorder="1" applyAlignment="1">
      <alignment horizontal="center" vertical="center"/>
    </xf>
    <xf numFmtId="14" fontId="56" fillId="35" borderId="54" xfId="0" applyNumberFormat="1" applyFont="1" applyFill="1" applyBorder="1" applyAlignment="1">
      <alignment horizontal="center" vertical="center"/>
    </xf>
    <xf numFmtId="14" fontId="56" fillId="35" borderId="53" xfId="0" applyNumberFormat="1" applyFont="1" applyFill="1" applyBorder="1" applyAlignment="1">
      <alignment horizontal="center" vertical="center"/>
    </xf>
    <xf numFmtId="0" fontId="56" fillId="35" borderId="31" xfId="0" applyFont="1" applyFill="1" applyBorder="1" applyAlignment="1">
      <alignment horizontal="center" vertical="center" wrapText="1"/>
    </xf>
    <xf numFmtId="0" fontId="56" fillId="35" borderId="0" xfId="0" applyFont="1" applyFill="1" applyAlignment="1">
      <alignment horizontal="center" vertical="center" wrapText="1"/>
    </xf>
    <xf numFmtId="0" fontId="56" fillId="35" borderId="28" xfId="0" applyFont="1" applyFill="1" applyBorder="1" applyAlignment="1">
      <alignment horizontal="center" vertical="center" wrapText="1"/>
    </xf>
    <xf numFmtId="0" fontId="30" fillId="36" borderId="17" xfId="0" applyFont="1" applyFill="1" applyBorder="1" applyAlignment="1">
      <alignment horizontal="center" vertical="center" wrapText="1"/>
    </xf>
    <xf numFmtId="0" fontId="30" fillId="36" borderId="20" xfId="0" applyFont="1" applyFill="1" applyBorder="1" applyAlignment="1">
      <alignment horizontal="center" vertical="center" wrapText="1"/>
    </xf>
    <xf numFmtId="31" fontId="56" fillId="35" borderId="17" xfId="0" applyNumberFormat="1" applyFont="1" applyFill="1" applyBorder="1" applyAlignment="1">
      <alignment horizontal="center" vertical="center" wrapText="1"/>
    </xf>
    <xf numFmtId="31" fontId="56" fillId="35" borderId="15" xfId="0" applyNumberFormat="1" applyFont="1" applyFill="1" applyBorder="1" applyAlignment="1">
      <alignment horizontal="center" vertical="center" wrapText="1"/>
    </xf>
    <xf numFmtId="31" fontId="56" fillId="35" borderId="20" xfId="0" applyNumberFormat="1" applyFont="1" applyFill="1" applyBorder="1" applyAlignment="1">
      <alignment horizontal="center" vertical="center" wrapText="1"/>
    </xf>
    <xf numFmtId="0" fontId="53" fillId="36" borderId="17" xfId="0" applyFont="1" applyFill="1" applyBorder="1" applyAlignment="1">
      <alignment horizontal="center" vertical="center" wrapText="1"/>
    </xf>
    <xf numFmtId="0" fontId="53" fillId="36" borderId="20" xfId="0" applyFont="1" applyFill="1" applyBorder="1" applyAlignment="1">
      <alignment horizontal="center" vertical="center" wrapText="1"/>
    </xf>
    <xf numFmtId="0" fontId="30" fillId="36" borderId="31" xfId="0" applyFont="1" applyFill="1" applyBorder="1" applyAlignment="1">
      <alignment horizontal="center" vertical="center" wrapText="1"/>
    </xf>
    <xf numFmtId="0" fontId="30" fillId="36" borderId="29" xfId="0" applyFont="1" applyFill="1" applyBorder="1" applyAlignment="1">
      <alignment horizontal="center" vertical="center" wrapText="1"/>
    </xf>
    <xf numFmtId="0" fontId="29" fillId="37" borderId="58" xfId="0" applyFont="1" applyFill="1" applyBorder="1" applyAlignment="1">
      <alignment horizontal="center" vertical="center" wrapText="1"/>
    </xf>
    <xf numFmtId="0" fontId="29" fillId="37" borderId="10" xfId="0" applyFont="1" applyFill="1" applyBorder="1" applyAlignment="1">
      <alignment horizontal="center" vertical="center" wrapText="1"/>
    </xf>
    <xf numFmtId="0" fontId="29" fillId="37" borderId="14" xfId="0" applyFont="1" applyFill="1" applyBorder="1" applyAlignment="1">
      <alignment horizontal="center" vertical="center" wrapText="1"/>
    </xf>
    <xf numFmtId="0" fontId="30" fillId="36" borderId="60" xfId="0" applyFont="1" applyFill="1" applyBorder="1" applyAlignment="1">
      <alignment horizontal="center" vertical="center" wrapText="1"/>
    </xf>
    <xf numFmtId="0" fontId="30" fillId="36" borderId="61" xfId="0" applyFont="1" applyFill="1" applyBorder="1" applyAlignment="1">
      <alignment horizontal="center" vertical="center" wrapText="1"/>
    </xf>
    <xf numFmtId="0" fontId="56" fillId="35" borderId="60" xfId="0" applyFont="1" applyFill="1" applyBorder="1" applyAlignment="1">
      <alignment horizontal="center" vertical="center" wrapText="1"/>
    </xf>
    <xf numFmtId="0" fontId="56" fillId="35" borderId="66" xfId="0" applyFont="1" applyFill="1" applyBorder="1" applyAlignment="1">
      <alignment horizontal="center" vertical="center" wrapText="1"/>
    </xf>
    <xf numFmtId="0" fontId="56" fillId="35" borderId="62" xfId="0" applyFont="1" applyFill="1" applyBorder="1" applyAlignment="1">
      <alignment horizontal="center" vertical="center" wrapText="1"/>
    </xf>
    <xf numFmtId="0" fontId="56" fillId="35" borderId="64" xfId="0" applyFont="1" applyFill="1" applyBorder="1" applyAlignment="1">
      <alignment horizontal="center" vertical="center" wrapText="1"/>
    </xf>
    <xf numFmtId="0" fontId="56" fillId="35" borderId="67" xfId="0" applyFont="1" applyFill="1" applyBorder="1" applyAlignment="1">
      <alignment horizontal="center" vertical="center" wrapText="1"/>
    </xf>
    <xf numFmtId="0" fontId="56" fillId="35" borderId="69" xfId="0" applyFont="1" applyFill="1" applyBorder="1" applyAlignment="1">
      <alignment horizontal="center" vertical="center" wrapText="1"/>
    </xf>
    <xf numFmtId="0" fontId="56" fillId="35" borderId="65" xfId="0" applyFont="1" applyFill="1" applyBorder="1" applyAlignment="1">
      <alignment horizontal="center" vertical="center"/>
    </xf>
    <xf numFmtId="0" fontId="56" fillId="35" borderId="68" xfId="0" applyFont="1" applyFill="1" applyBorder="1" applyAlignment="1">
      <alignment horizontal="center" vertical="center"/>
    </xf>
    <xf numFmtId="0" fontId="56" fillId="35" borderId="70" xfId="0" applyFont="1" applyFill="1" applyBorder="1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1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2" xfId="47" xr:uid="{A47E3C57-DCF9-4E98-98CE-7A9F25DA0421}"/>
    <cellStyle name="標準 2 3" xfId="44" xr:uid="{00000000-0005-0000-0000-00002B000000}"/>
    <cellStyle name="標準 3 2" xfId="45" xr:uid="{00000000-0005-0000-0000-00002C000000}"/>
    <cellStyle name="標準 4 2" xfId="46" xr:uid="{00000000-0005-0000-0000-00002D000000}"/>
    <cellStyle name="良い" xfId="6" builtinId="26" customBuiltin="1"/>
  </cellStyles>
  <dxfs count="4"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A0FD61"/>
      <color rgb="FFADE7D0"/>
      <color rgb="FF7BE3AD"/>
      <color rgb="FF9BF46A"/>
      <color rgb="FF89F2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B$36" lockText="1" noThreeD="1"/>
</file>

<file path=xl/ctrlProps/ctrlProp2.xml><?xml version="1.0" encoding="utf-8"?>
<formControlPr xmlns="http://schemas.microsoft.com/office/spreadsheetml/2009/9/main" objectType="CheckBox" fmlaLink="$C$3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104775</xdr:rowOff>
        </xdr:from>
        <xdr:to>
          <xdr:col>3</xdr:col>
          <xdr:colOff>1419225</xdr:colOff>
          <xdr:row>30</xdr:row>
          <xdr:rowOff>381000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①上記会社住所への送付を希望する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30</xdr:row>
          <xdr:rowOff>123825</xdr:rowOff>
        </xdr:from>
        <xdr:to>
          <xdr:col>5</xdr:col>
          <xdr:colOff>76200</xdr:colOff>
          <xdr:row>30</xdr:row>
          <xdr:rowOff>371475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②受講者ごとに送付先を指定することを希望する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1209675</xdr:colOff>
      <xdr:row>19</xdr:row>
      <xdr:rowOff>28575</xdr:rowOff>
    </xdr:from>
    <xdr:to>
      <xdr:col>5</xdr:col>
      <xdr:colOff>19050</xdr:colOff>
      <xdr:row>20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143625" y="4724400"/>
          <a:ext cx="419100" cy="247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1</xdr:col>
      <xdr:colOff>66675</xdr:colOff>
      <xdr:row>37</xdr:row>
      <xdr:rowOff>209550</xdr:rowOff>
    </xdr:from>
    <xdr:to>
      <xdr:col>5</xdr:col>
      <xdr:colOff>1514475</xdr:colOff>
      <xdr:row>39</xdr:row>
      <xdr:rowOff>247650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04800" y="11572875"/>
          <a:ext cx="7753350" cy="12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・法人でのお申込みの際のお支払い方法は</a:t>
          </a:r>
          <a:r>
            <a:rPr kumimoji="1" lang="ja-JP" altLang="en-US" sz="115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請求書払い（銀行振込）のみ</a:t>
          </a:r>
          <a:r>
            <a:rPr kumimoji="1" lang="ja-JP" altLang="en-US" sz="11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とさせていただいております。</a:t>
          </a:r>
          <a:endParaRPr kumimoji="1" lang="en-US" altLang="ja-JP" sz="115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5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・請求書はメール（</a:t>
          </a:r>
          <a:r>
            <a:rPr kumimoji="1" lang="en-US" altLang="ja-JP" sz="11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PDF</a:t>
          </a:r>
          <a:r>
            <a:rPr kumimoji="1" lang="ja-JP" altLang="en-US" sz="11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）で送付させていただきますので、今しばらくお待ちください。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5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・テキスト発送のタイミングで、担当者アカウントをご案内致します。</a:t>
          </a: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2</xdr:row>
      <xdr:rowOff>114300</xdr:rowOff>
    </xdr:from>
    <xdr:to>
      <xdr:col>18</xdr:col>
      <xdr:colOff>104775</xdr:colOff>
      <xdr:row>10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753475" y="590550"/>
          <a:ext cx="6715125" cy="1943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/>
        </a:p>
        <a:p>
          <a:pPr algn="l"/>
          <a:r>
            <a:rPr kumimoji="1" lang="ja-JP" altLang="en-US" sz="1400" b="1"/>
            <a:t>このシートは、「テキストに同封する受講案内」への差し込みに使用する。</a:t>
          </a:r>
          <a:endParaRPr kumimoji="1" lang="en-US" altLang="ja-JP" sz="14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このシートに入力する⇒「研修申込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CSVup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用」「アップ用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」に反映される。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ja-JP" altLang="en-US" sz="1400" b="1"/>
            <a:t>受講生のメールアドレスとパスワードで、ログインができるかを確認する。</a:t>
          </a:r>
          <a:endParaRPr kumimoji="1" lang="en-US" altLang="ja-JP" sz="1400" b="1"/>
        </a:p>
        <a:p>
          <a:pPr algn="l"/>
          <a:r>
            <a:rPr kumimoji="1" lang="ja-JP" altLang="en-US" sz="1400" b="1"/>
            <a:t>⇒「</a:t>
          </a:r>
          <a:r>
            <a:rPr kumimoji="1" lang="en-US" altLang="ja-JP" sz="1400" b="1"/>
            <a:t>password</a:t>
          </a:r>
          <a:r>
            <a:rPr kumimoji="1" lang="ja-JP" altLang="en-US" sz="1400" b="1"/>
            <a:t>」列の該当セルを</a:t>
          </a:r>
          <a:r>
            <a:rPr kumimoji="1" lang="ja-JP" altLang="en-US" sz="1400" b="1" u="sng"/>
            <a:t>「</a:t>
          </a:r>
          <a:r>
            <a:rPr kumimoji="1" lang="en-US" altLang="ja-JP" sz="1400" b="1" u="sng"/>
            <a:t>email</a:t>
          </a:r>
          <a:r>
            <a:rPr kumimoji="1" lang="ja-JP" altLang="en-US" sz="1400" b="1" u="sng"/>
            <a:t>」列と同じ緑色に塗りつぶし変更</a:t>
          </a:r>
          <a:r>
            <a:rPr kumimoji="1" lang="ja-JP" altLang="en-US" sz="1400" b="1"/>
            <a:t>する。</a:t>
          </a:r>
          <a:endParaRPr kumimoji="1" lang="en-US" altLang="ja-JP" sz="1400" b="1"/>
        </a:p>
        <a:p>
          <a:pPr algn="l"/>
          <a:r>
            <a:rPr kumimoji="1" lang="ja-JP" altLang="en-US" sz="1400" b="1"/>
            <a:t>（ログイン確認チェックをしたかどうか、のリマインドになる）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endParaRPr kumimoji="1" lang="en-US" altLang="ja-JP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18</xdr:row>
      <xdr:rowOff>0</xdr:rowOff>
    </xdr:from>
    <xdr:to>
      <xdr:col>10</xdr:col>
      <xdr:colOff>1695450</xdr:colOff>
      <xdr:row>28</xdr:row>
      <xdr:rowOff>142875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400175" y="4286250"/>
          <a:ext cx="8181975" cy="2524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/>
            <a:t>⓪「受講案内差込用」シートに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「（受講生）</a:t>
          </a:r>
          <a:r>
            <a:rPr kumimoji="1" lang="en-US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ID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」と「</a:t>
          </a:r>
          <a:r>
            <a:rPr kumimoji="1" lang="en-US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team_ID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0" lang="ja-JP" altLang="en-US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400" b="1"/>
            <a:t>入力されていることを確認する</a:t>
          </a:r>
          <a:endParaRPr kumimoji="1" lang="en-US" altLang="ja-JP" sz="1400" b="1"/>
        </a:p>
        <a:p>
          <a:pPr algn="l"/>
          <a:r>
            <a:rPr kumimoji="1" lang="ja-JP" altLang="en-US" sz="1400" b="1"/>
            <a:t>①「申込書」シート情報がこのシートにきちんと反映されていることを確認する</a:t>
          </a:r>
          <a:endParaRPr kumimoji="1" lang="en-US" altLang="ja-JP" sz="1400" b="1"/>
        </a:p>
        <a:p>
          <a:pPr algn="l"/>
          <a:r>
            <a:rPr kumimoji="1" lang="ja-JP" altLang="en-US" sz="1400" b="1"/>
            <a:t>　②「</a:t>
          </a:r>
          <a:r>
            <a:rPr kumimoji="1" lang="en-US" altLang="ja-JP" sz="1400" b="1"/>
            <a:t>applied_by</a:t>
          </a:r>
          <a:r>
            <a:rPr kumimoji="1" lang="ja-JP" altLang="en-US" sz="1400" b="1"/>
            <a:t>」列に法人担当者の受講生</a:t>
          </a:r>
          <a:r>
            <a:rPr kumimoji="1" lang="en-US" altLang="ja-JP" sz="1400" b="1"/>
            <a:t>ID</a:t>
          </a:r>
          <a:r>
            <a:rPr kumimoji="1" lang="ja-JP" altLang="en-US" sz="1400" b="1"/>
            <a:t>を入力</a:t>
          </a:r>
          <a:endParaRPr kumimoji="1" lang="en-US" altLang="ja-JP" sz="1400" b="1"/>
        </a:p>
        <a:p>
          <a:pPr algn="l"/>
          <a:r>
            <a:rPr kumimoji="1" lang="ja-JP" altLang="en-US" sz="1400" b="1"/>
            <a:t>③ </a:t>
          </a:r>
          <a:r>
            <a:rPr kumimoji="1" lang="en-US" altLang="ja-JP" sz="1400" b="1"/>
            <a:t>Q</a:t>
          </a:r>
          <a:r>
            <a:rPr kumimoji="1" lang="ja-JP" altLang="en-US" sz="1400" b="1"/>
            <a:t>列「</a:t>
          </a:r>
          <a:r>
            <a:rPr kumimoji="1" lang="en-US" altLang="ja-JP" sz="1400" b="1"/>
            <a:t>situation_2024shuri</a:t>
          </a:r>
          <a:r>
            <a:rPr kumimoji="1" lang="ja-JP" altLang="en-US" sz="1400" b="1"/>
            <a:t>」に「日付（▼▼</a:t>
          </a:r>
          <a:r>
            <a:rPr kumimoji="1" lang="en-US" altLang="ja-JP" sz="1400" b="1"/>
            <a:t>/</a:t>
          </a:r>
          <a:r>
            <a:rPr kumimoji="1" lang="ja-JP" altLang="en-US" sz="1400" b="1"/>
            <a:t>△△）テキスト発送」を入力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最左</a:t>
          </a: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id</a:t>
          </a: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」列はただの空白だが、</a:t>
          </a:r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必須項目のため</a:t>
          </a: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削除するとエラー</a:t>
          </a:r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がでる</a:t>
          </a: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そして最左である必要有。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ja-JP" altLang="en-US" sz="1400" b="1"/>
            <a:t>入力が完了したら、一旦上書き保存。その後、シートを「</a:t>
          </a:r>
          <a:r>
            <a:rPr kumimoji="1" lang="en-US" altLang="ja-JP" sz="1400" b="1"/>
            <a:t>UTF-8</a:t>
          </a:r>
          <a:r>
            <a:rPr kumimoji="1" lang="ja-JP" altLang="en-US" sz="1400" b="1"/>
            <a:t>」形式で保存→</a:t>
          </a:r>
          <a:r>
            <a:rPr kumimoji="1" lang="en-US" altLang="ja-JP" sz="1400" b="1"/>
            <a:t>up</a:t>
          </a:r>
          <a:r>
            <a:rPr kumimoji="1" lang="ja-JP" altLang="en-US" sz="1400" b="1"/>
            <a:t>ロード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yoshuri@soukensui.or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ryoshuri@soukensui.or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82F70-18DF-42A0-834B-9D703F527DB5}">
  <sheetPr>
    <tabColor rgb="FF00B050"/>
    <pageSetUpPr fitToPage="1"/>
  </sheetPr>
  <dimension ref="A1:M45"/>
  <sheetViews>
    <sheetView tabSelected="1" view="pageBreakPreview" zoomScaleNormal="100" zoomScaleSheetLayoutView="100" workbookViewId="0">
      <selection activeCell="B1" sqref="B1:F2"/>
    </sheetView>
  </sheetViews>
  <sheetFormatPr defaultRowHeight="18.75"/>
  <cols>
    <col min="1" max="1" width="2.77734375" style="7" customWidth="1"/>
    <col min="2" max="2" width="17.21875" style="1" customWidth="1"/>
    <col min="3" max="6" width="18.77734375" style="1" customWidth="1"/>
    <col min="7" max="7" width="2.77734375" style="8" customWidth="1"/>
    <col min="8" max="9" width="7" style="3" customWidth="1"/>
    <col min="10" max="10" width="5" style="3" customWidth="1"/>
    <col min="11" max="11" width="8.88671875" style="1"/>
    <col min="12" max="12" width="16.77734375" style="1" hidden="1" customWidth="1"/>
    <col min="13" max="13" width="8.88671875" style="1"/>
    <col min="14" max="14" width="8.88671875" style="1" customWidth="1"/>
    <col min="15" max="16384" width="8.88671875" style="1"/>
  </cols>
  <sheetData>
    <row r="1" spans="1:7" ht="23.25" customHeight="1">
      <c r="A1" s="1"/>
      <c r="B1" s="142" t="s">
        <v>169</v>
      </c>
      <c r="C1" s="143"/>
      <c r="D1" s="143"/>
      <c r="E1" s="143"/>
      <c r="F1" s="143"/>
      <c r="G1" s="3"/>
    </row>
    <row r="2" spans="1:7" ht="23.25" customHeight="1">
      <c r="A2" s="1"/>
      <c r="B2" s="143"/>
      <c r="C2" s="143"/>
      <c r="D2" s="143"/>
      <c r="E2" s="143"/>
      <c r="F2" s="143"/>
      <c r="G2" s="3"/>
    </row>
    <row r="3" spans="1:7" ht="27.75" customHeight="1">
      <c r="A3" s="1"/>
      <c r="B3" s="113" t="s">
        <v>0</v>
      </c>
      <c r="C3" s="113"/>
      <c r="D3" s="113"/>
      <c r="E3" s="113"/>
      <c r="F3" s="113"/>
      <c r="G3" s="3"/>
    </row>
    <row r="4" spans="1:7" ht="6" customHeight="1" thickBot="1">
      <c r="A4" s="1"/>
      <c r="G4" s="3"/>
    </row>
    <row r="5" spans="1:7">
      <c r="A5" s="1"/>
      <c r="E5" s="120" t="s">
        <v>160</v>
      </c>
      <c r="F5" s="121"/>
      <c r="G5" s="3"/>
    </row>
    <row r="6" spans="1:7" ht="19.5" thickBot="1">
      <c r="A6" s="1"/>
      <c r="E6" s="122"/>
      <c r="F6" s="123"/>
      <c r="G6" s="3"/>
    </row>
    <row r="7" spans="1:7" ht="6" customHeight="1">
      <c r="A7" s="1"/>
      <c r="G7" s="3"/>
    </row>
    <row r="8" spans="1:7" ht="31.5" customHeight="1">
      <c r="A8" s="1"/>
      <c r="B8" s="114" t="s">
        <v>1</v>
      </c>
      <c r="C8" s="114"/>
      <c r="D8" s="114"/>
      <c r="E8" s="114"/>
      <c r="F8" s="114"/>
      <c r="G8" s="3"/>
    </row>
    <row r="9" spans="1:7">
      <c r="A9" s="1"/>
      <c r="B9" s="81" t="s">
        <v>161</v>
      </c>
      <c r="C9" s="82"/>
      <c r="D9" s="82"/>
      <c r="E9" s="82"/>
      <c r="F9" s="82"/>
      <c r="G9" s="3"/>
    </row>
    <row r="10" spans="1:7">
      <c r="A10" s="1"/>
      <c r="B10" s="100" t="s">
        <v>162</v>
      </c>
      <c r="C10" s="82"/>
      <c r="D10" s="82"/>
      <c r="E10" s="82"/>
      <c r="F10" s="82"/>
      <c r="G10" s="3"/>
    </row>
    <row r="11" spans="1:7">
      <c r="A11" s="1"/>
      <c r="B11" s="100" t="s">
        <v>165</v>
      </c>
      <c r="C11" s="82"/>
      <c r="D11" s="82"/>
      <c r="E11" s="82"/>
      <c r="F11" s="82"/>
      <c r="G11" s="3"/>
    </row>
    <row r="12" spans="1:7">
      <c r="A12" s="1"/>
      <c r="B12" s="83" t="s">
        <v>180</v>
      </c>
      <c r="C12" s="82"/>
      <c r="D12" s="82"/>
      <c r="E12" s="82"/>
      <c r="F12" s="82"/>
      <c r="G12" s="3"/>
    </row>
    <row r="13" spans="1:7">
      <c r="A13" s="1"/>
      <c r="B13" s="83" t="s">
        <v>164</v>
      </c>
      <c r="C13" s="82"/>
      <c r="D13" s="82"/>
      <c r="E13" s="82"/>
      <c r="F13" s="82"/>
      <c r="G13" s="3"/>
    </row>
    <row r="14" spans="1:7">
      <c r="A14" s="1"/>
      <c r="B14" s="83" t="s">
        <v>163</v>
      </c>
      <c r="C14" s="82"/>
      <c r="D14" s="82"/>
      <c r="E14" s="82"/>
      <c r="F14" s="82"/>
      <c r="G14" s="3"/>
    </row>
    <row r="15" spans="1:7" ht="6" customHeight="1">
      <c r="A15" s="1"/>
      <c r="G15" s="3"/>
    </row>
    <row r="16" spans="1:7" ht="6" customHeight="1">
      <c r="A16" s="1"/>
      <c r="B16" s="115"/>
      <c r="C16" s="115"/>
      <c r="D16" s="115"/>
      <c r="E16" s="115"/>
      <c r="F16" s="115"/>
      <c r="G16" s="3"/>
    </row>
    <row r="17" spans="1:12" ht="29.25" customHeight="1">
      <c r="A17" s="1"/>
      <c r="B17" s="116" t="s">
        <v>2</v>
      </c>
      <c r="C17" s="117"/>
      <c r="D17" s="118" t="s">
        <v>3</v>
      </c>
      <c r="E17" s="119"/>
      <c r="G17" s="3"/>
    </row>
    <row r="18" spans="1:12" ht="6" customHeight="1">
      <c r="A18" s="1"/>
      <c r="B18" s="127"/>
      <c r="C18" s="127"/>
      <c r="D18" s="127"/>
      <c r="G18" s="3"/>
      <c r="L18" s="7"/>
    </row>
    <row r="19" spans="1:12">
      <c r="A19" s="1"/>
      <c r="B19" s="115"/>
      <c r="C19" s="115"/>
      <c r="D19" s="115"/>
      <c r="E19" s="20" t="s">
        <v>4</v>
      </c>
      <c r="F19" s="21"/>
      <c r="G19" s="3"/>
    </row>
    <row r="20" spans="1:12" ht="21.75" customHeight="1">
      <c r="A20" s="1"/>
      <c r="B20" s="115"/>
      <c r="C20" s="115"/>
      <c r="D20" s="115"/>
      <c r="E20" s="9"/>
      <c r="F20" s="62" t="s">
        <v>152</v>
      </c>
      <c r="G20" s="3"/>
    </row>
    <row r="21" spans="1:12" ht="14.25" customHeight="1">
      <c r="A21" s="1"/>
      <c r="B21" s="115"/>
      <c r="C21" s="115"/>
      <c r="D21" s="115"/>
      <c r="E21" s="9"/>
      <c r="F21" s="63" t="s">
        <v>153</v>
      </c>
      <c r="G21" s="3"/>
    </row>
    <row r="22" spans="1:12" ht="30.75" customHeight="1">
      <c r="A22" s="1"/>
      <c r="B22" s="128" t="s">
        <v>5</v>
      </c>
      <c r="C22" s="128"/>
      <c r="D22" s="128"/>
      <c r="E22" s="128"/>
      <c r="F22" s="128"/>
      <c r="G22" s="3"/>
    </row>
    <row r="23" spans="1:12" ht="18.75" customHeight="1">
      <c r="A23" s="1"/>
      <c r="B23" s="84" t="s">
        <v>6</v>
      </c>
      <c r="C23" s="129"/>
      <c r="D23" s="130"/>
      <c r="E23" s="130"/>
      <c r="F23" s="131"/>
      <c r="G23" s="3"/>
    </row>
    <row r="24" spans="1:12" ht="30" customHeight="1">
      <c r="A24" s="1"/>
      <c r="B24" s="85" t="s">
        <v>7</v>
      </c>
      <c r="C24" s="132"/>
      <c r="D24" s="133"/>
      <c r="E24" s="133"/>
      <c r="F24" s="134"/>
      <c r="G24" s="3"/>
    </row>
    <row r="25" spans="1:12">
      <c r="A25" s="1"/>
      <c r="B25" s="86" t="s">
        <v>6</v>
      </c>
      <c r="C25" s="135"/>
      <c r="D25" s="136"/>
      <c r="E25" s="136"/>
      <c r="F25" s="137"/>
      <c r="G25" s="3"/>
    </row>
    <row r="26" spans="1:12" ht="30" customHeight="1">
      <c r="A26" s="1"/>
      <c r="B26" s="87" t="s">
        <v>8</v>
      </c>
      <c r="C26" s="161"/>
      <c r="D26" s="162"/>
      <c r="E26" s="162"/>
      <c r="F26" s="163"/>
      <c r="G26" s="3"/>
    </row>
    <row r="27" spans="1:12">
      <c r="A27" s="1"/>
      <c r="B27" s="164" t="s">
        <v>120</v>
      </c>
      <c r="C27" s="22" t="s">
        <v>9</v>
      </c>
      <c r="D27" s="167" t="s">
        <v>133</v>
      </c>
      <c r="E27" s="168"/>
      <c r="F27" s="169"/>
      <c r="G27" s="3"/>
    </row>
    <row r="28" spans="1:12" ht="30" customHeight="1">
      <c r="A28" s="1"/>
      <c r="B28" s="165"/>
      <c r="C28" s="53"/>
      <c r="D28" s="170"/>
      <c r="E28" s="171"/>
      <c r="F28" s="172"/>
      <c r="G28" s="3"/>
    </row>
    <row r="29" spans="1:12" ht="18.75" customHeight="1">
      <c r="A29" s="1"/>
      <c r="B29" s="165"/>
      <c r="C29" s="167" t="s">
        <v>11</v>
      </c>
      <c r="D29" s="168"/>
      <c r="E29" s="168"/>
      <c r="F29" s="169"/>
      <c r="G29" s="3"/>
    </row>
    <row r="30" spans="1:12" ht="30" customHeight="1">
      <c r="A30" s="1"/>
      <c r="B30" s="166"/>
      <c r="C30" s="124"/>
      <c r="D30" s="125"/>
      <c r="E30" s="125"/>
      <c r="F30" s="126"/>
      <c r="G30" s="3"/>
    </row>
    <row r="31" spans="1:12" ht="49.5" customHeight="1">
      <c r="A31" s="1"/>
      <c r="B31" s="89" t="s">
        <v>170</v>
      </c>
      <c r="C31" s="144" t="s">
        <v>134</v>
      </c>
      <c r="D31" s="145"/>
      <c r="E31" s="145"/>
      <c r="F31" s="146"/>
      <c r="G31" s="3"/>
    </row>
    <row r="32" spans="1:12" ht="30" customHeight="1">
      <c r="A32" s="1"/>
      <c r="B32" s="88" t="s">
        <v>12</v>
      </c>
      <c r="C32" s="147"/>
      <c r="D32" s="148"/>
      <c r="E32" s="148"/>
      <c r="F32" s="149"/>
      <c r="G32" s="3"/>
    </row>
    <row r="33" spans="1:13" ht="30" customHeight="1">
      <c r="A33" s="1"/>
      <c r="B33" s="150" t="s">
        <v>13</v>
      </c>
      <c r="C33" s="152"/>
      <c r="D33" s="153"/>
      <c r="E33" s="153"/>
      <c r="F33" s="154"/>
      <c r="G33" s="3"/>
    </row>
    <row r="34" spans="1:13" ht="38.25" customHeight="1">
      <c r="A34" s="1"/>
      <c r="B34" s="151"/>
      <c r="C34" s="155" t="s">
        <v>135</v>
      </c>
      <c r="D34" s="155"/>
      <c r="E34" s="155"/>
      <c r="F34" s="156"/>
      <c r="G34" s="3"/>
    </row>
    <row r="35" spans="1:13" ht="71.25" customHeight="1">
      <c r="A35" s="1"/>
      <c r="B35" s="157" t="s">
        <v>136</v>
      </c>
      <c r="C35" s="158"/>
      <c r="D35" s="159"/>
      <c r="E35" s="159"/>
      <c r="F35" s="160"/>
      <c r="G35" s="3"/>
    </row>
    <row r="36" spans="1:13">
      <c r="A36" s="1"/>
      <c r="B36" s="112" t="b">
        <v>0</v>
      </c>
      <c r="C36" s="112" t="b">
        <v>0</v>
      </c>
      <c r="D36" s="108"/>
      <c r="E36" s="108"/>
      <c r="F36" s="108"/>
      <c r="G36" s="3"/>
      <c r="L36" s="10" t="s">
        <v>14</v>
      </c>
      <c r="M36" s="10"/>
    </row>
    <row r="37" spans="1:13" ht="32.25" customHeight="1">
      <c r="A37" s="1"/>
      <c r="B37" s="138" t="s">
        <v>15</v>
      </c>
      <c r="C37" s="139"/>
      <c r="D37" s="139"/>
      <c r="E37" s="139"/>
      <c r="F37" s="140"/>
      <c r="G37" s="3"/>
      <c r="K37" s="3"/>
      <c r="L37" s="41" t="s">
        <v>16</v>
      </c>
      <c r="M37" s="10"/>
    </row>
    <row r="38" spans="1:13" ht="58.5" customHeight="1">
      <c r="A38" s="1"/>
      <c r="B38" s="90"/>
      <c r="C38" s="91"/>
      <c r="D38" s="91"/>
      <c r="E38" s="92"/>
      <c r="F38" s="93"/>
      <c r="G38" s="3"/>
      <c r="K38" s="3"/>
      <c r="L38" s="41" t="s">
        <v>17</v>
      </c>
      <c r="M38" s="10"/>
    </row>
    <row r="39" spans="1:13" ht="35.25" customHeight="1">
      <c r="A39" s="1"/>
      <c r="B39" s="90"/>
      <c r="C39" s="91"/>
      <c r="D39" s="91"/>
      <c r="E39" s="94"/>
      <c r="F39" s="95"/>
      <c r="G39" s="3"/>
      <c r="K39" s="3"/>
      <c r="L39" s="41" t="s">
        <v>18</v>
      </c>
      <c r="M39" s="10"/>
    </row>
    <row r="40" spans="1:13" ht="24" customHeight="1">
      <c r="A40" s="1"/>
      <c r="B40" s="96"/>
      <c r="C40" s="97"/>
      <c r="D40" s="97"/>
      <c r="E40" s="98"/>
      <c r="F40" s="99"/>
      <c r="G40" s="3"/>
      <c r="K40" s="3"/>
    </row>
    <row r="41" spans="1:13" ht="26.25" customHeight="1">
      <c r="A41" s="1"/>
      <c r="B41" s="141" t="s">
        <v>19</v>
      </c>
      <c r="C41" s="141"/>
      <c r="D41" s="141"/>
      <c r="E41" s="141"/>
      <c r="F41" s="141"/>
      <c r="K41" s="3"/>
    </row>
    <row r="42" spans="1:13" s="3" customFormat="1" ht="35.25" customHeight="1">
      <c r="A42" s="7"/>
      <c r="B42" s="1"/>
      <c r="C42" s="1"/>
      <c r="D42" s="1"/>
      <c r="E42" s="1"/>
      <c r="F42" s="1"/>
      <c r="G42" s="8"/>
    </row>
    <row r="43" spans="1:13" s="3" customFormat="1" ht="35.25" customHeight="1">
      <c r="A43" s="8"/>
      <c r="G43" s="8"/>
    </row>
    <row r="44" spans="1:13" s="3" customFormat="1">
      <c r="A44" s="8"/>
      <c r="G44" s="8"/>
    </row>
    <row r="45" spans="1:13">
      <c r="A45" s="8"/>
      <c r="B45" s="3"/>
      <c r="C45" s="3"/>
      <c r="D45" s="3"/>
      <c r="E45" s="3"/>
      <c r="F45" s="3"/>
    </row>
  </sheetData>
  <mergeCells count="27">
    <mergeCell ref="B37:F37"/>
    <mergeCell ref="B41:F41"/>
    <mergeCell ref="B1:F2"/>
    <mergeCell ref="C31:F31"/>
    <mergeCell ref="C32:F32"/>
    <mergeCell ref="B33:B34"/>
    <mergeCell ref="C33:F33"/>
    <mergeCell ref="C34:F34"/>
    <mergeCell ref="B35:C35"/>
    <mergeCell ref="D35:F35"/>
    <mergeCell ref="C26:F26"/>
    <mergeCell ref="B27:B30"/>
    <mergeCell ref="D27:F27"/>
    <mergeCell ref="D28:F28"/>
    <mergeCell ref="C29:F29"/>
    <mergeCell ref="C30:F30"/>
    <mergeCell ref="B18:D21"/>
    <mergeCell ref="B22:F22"/>
    <mergeCell ref="C23:F23"/>
    <mergeCell ref="C24:F24"/>
    <mergeCell ref="C25:F25"/>
    <mergeCell ref="B3:F3"/>
    <mergeCell ref="B8:F8"/>
    <mergeCell ref="B16:F16"/>
    <mergeCell ref="B17:C17"/>
    <mergeCell ref="D17:E17"/>
    <mergeCell ref="E5:F6"/>
  </mergeCells>
  <phoneticPr fontId="28"/>
  <conditionalFormatting sqref="F19 C23:F24 C26:F26 C28:F28 C32:F33">
    <cfRule type="containsBlanks" dxfId="3" priority="1">
      <formula>LEN(TRIM(C19))=0</formula>
    </cfRule>
  </conditionalFormatting>
  <dataValidations count="2">
    <dataValidation imeMode="halfAlpha" allowBlank="1" showInputMessage="1" showErrorMessage="1" sqref="C28" xr:uid="{2FB3CD30-F73F-475D-AE4C-4F66EB07F09E}"/>
    <dataValidation imeMode="fullKatakana" allowBlank="1" showInputMessage="1" showErrorMessage="1" sqref="C23:F23 C25:F25" xr:uid="{6ECD2C48-E21F-41B6-9A75-03D711CA6165}"/>
  </dataValidations>
  <hyperlinks>
    <hyperlink ref="D17" r:id="rId1" xr:uid="{4DD67C1B-AA39-40EE-BE8D-1A7F83A23A11}"/>
  </hyperlinks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7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104775</xdr:rowOff>
                  </from>
                  <to>
                    <xdr:col>3</xdr:col>
                    <xdr:colOff>1419225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3</xdr:col>
                    <xdr:colOff>571500</xdr:colOff>
                    <xdr:row>30</xdr:row>
                    <xdr:rowOff>123825</xdr:rowOff>
                  </from>
                  <to>
                    <xdr:col>5</xdr:col>
                    <xdr:colOff>76200</xdr:colOff>
                    <xdr:row>30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997D2-E398-4866-A054-F7835BEC5695}">
  <sheetPr>
    <tabColor rgb="FF00B0F0"/>
    <pageSetUpPr fitToPage="1"/>
  </sheetPr>
  <dimension ref="B1:V346"/>
  <sheetViews>
    <sheetView view="pageBreakPreview" zoomScale="85" zoomScaleNormal="85" zoomScaleSheetLayoutView="85" workbookViewId="0">
      <selection activeCell="C8" sqref="C8"/>
    </sheetView>
  </sheetViews>
  <sheetFormatPr defaultRowHeight="13.5"/>
  <cols>
    <col min="1" max="1" width="1.6640625" style="24" customWidth="1"/>
    <col min="2" max="2" width="4.21875" style="9" customWidth="1"/>
    <col min="3" max="4" width="16.21875" style="24" customWidth="1"/>
    <col min="5" max="6" width="12.77734375" style="24" customWidth="1"/>
    <col min="7" max="7" width="22.88671875" style="24" customWidth="1"/>
    <col min="8" max="8" width="12.5546875" style="24" hidden="1" customWidth="1"/>
    <col min="9" max="9" width="33.109375" style="24" customWidth="1"/>
    <col min="10" max="10" width="21.44140625" style="9" customWidth="1"/>
    <col min="11" max="11" width="22.88671875" style="24" customWidth="1"/>
    <col min="12" max="12" width="4.21875" style="24" customWidth="1"/>
    <col min="13" max="13" width="22.88671875" style="24" customWidth="1"/>
    <col min="14" max="15" width="15.6640625" style="24" customWidth="1"/>
    <col min="16" max="16" width="18.33203125" style="24" customWidth="1"/>
    <col min="17" max="17" width="34.44140625" style="59" customWidth="1"/>
    <col min="18" max="18" width="34.44140625" style="24" customWidth="1"/>
    <col min="19" max="19" width="30" style="24" customWidth="1"/>
    <col min="20" max="20" width="31.6640625" style="24" hidden="1" customWidth="1"/>
    <col min="21" max="21" width="0" style="24" hidden="1" customWidth="1"/>
    <col min="22" max="22" width="31.6640625" style="24" hidden="1" customWidth="1"/>
    <col min="23" max="16384" width="8.88671875" style="24"/>
  </cols>
  <sheetData>
    <row r="1" spans="2:22" ht="13.5" customHeight="1" thickBot="1">
      <c r="C1" s="23"/>
      <c r="D1" s="29"/>
      <c r="E1" s="29"/>
      <c r="F1" s="29"/>
      <c r="G1" s="29"/>
      <c r="H1" s="29"/>
      <c r="I1" s="29"/>
      <c r="J1" s="29"/>
      <c r="K1" s="30"/>
      <c r="L1" s="30"/>
      <c r="M1" s="30"/>
      <c r="N1" s="30"/>
      <c r="O1" s="30"/>
      <c r="P1" s="30"/>
      <c r="Q1" s="30"/>
    </row>
    <row r="2" spans="2:22" ht="27.75" customHeight="1">
      <c r="B2" s="106"/>
      <c r="C2" s="217" t="s">
        <v>20</v>
      </c>
      <c r="D2" s="217"/>
      <c r="E2" s="217"/>
      <c r="F2" s="218"/>
      <c r="G2" s="210" t="s">
        <v>21</v>
      </c>
      <c r="H2" s="210" t="s">
        <v>139</v>
      </c>
      <c r="I2" s="215" t="s">
        <v>168</v>
      </c>
      <c r="J2" s="210" t="s">
        <v>138</v>
      </c>
      <c r="K2" s="198" t="s">
        <v>166</v>
      </c>
      <c r="L2" s="199"/>
      <c r="M2" s="200"/>
      <c r="N2" s="222" t="s">
        <v>121</v>
      </c>
      <c r="O2" s="217"/>
      <c r="P2" s="217"/>
      <c r="Q2" s="217"/>
      <c r="R2" s="223"/>
    </row>
    <row r="3" spans="2:22" ht="27.75" customHeight="1" thickBot="1">
      <c r="B3" s="107"/>
      <c r="C3" s="219" t="s">
        <v>8</v>
      </c>
      <c r="D3" s="220"/>
      <c r="E3" s="221" t="s">
        <v>22</v>
      </c>
      <c r="F3" s="221"/>
      <c r="G3" s="211"/>
      <c r="H3" s="211"/>
      <c r="I3" s="216"/>
      <c r="J3" s="211"/>
      <c r="K3" s="201"/>
      <c r="L3" s="202"/>
      <c r="M3" s="203"/>
      <c r="N3" s="34" t="s">
        <v>122</v>
      </c>
      <c r="O3" s="35" t="s">
        <v>123</v>
      </c>
      <c r="P3" s="35" t="s">
        <v>124</v>
      </c>
      <c r="Q3" s="35" t="s">
        <v>125</v>
      </c>
      <c r="R3" s="36" t="s">
        <v>137</v>
      </c>
      <c r="T3" s="2" t="s">
        <v>23</v>
      </c>
      <c r="V3" s="2" t="s">
        <v>23</v>
      </c>
    </row>
    <row r="4" spans="2:22" s="9" customFormat="1" ht="22.5" customHeight="1">
      <c r="B4" s="174" t="s">
        <v>24</v>
      </c>
      <c r="C4" s="180" t="s">
        <v>25</v>
      </c>
      <c r="D4" s="183" t="s">
        <v>26</v>
      </c>
      <c r="E4" s="189" t="s">
        <v>27</v>
      </c>
      <c r="F4" s="192" t="s">
        <v>28</v>
      </c>
      <c r="G4" s="186">
        <v>32143</v>
      </c>
      <c r="H4" s="212" t="s">
        <v>29</v>
      </c>
      <c r="I4" s="195" t="s">
        <v>167</v>
      </c>
      <c r="J4" s="177" t="s">
        <v>30</v>
      </c>
      <c r="K4" s="204">
        <v>43556</v>
      </c>
      <c r="L4" s="207" t="s">
        <v>31</v>
      </c>
      <c r="M4" s="64"/>
      <c r="N4" s="224" t="s">
        <v>154</v>
      </c>
      <c r="O4" s="227" t="s">
        <v>126</v>
      </c>
      <c r="P4" s="227" t="s">
        <v>127</v>
      </c>
      <c r="Q4" s="227" t="s">
        <v>128</v>
      </c>
      <c r="R4" s="230" t="s">
        <v>129</v>
      </c>
      <c r="T4" s="25" t="s">
        <v>32</v>
      </c>
      <c r="V4" s="25" t="s">
        <v>33</v>
      </c>
    </row>
    <row r="5" spans="2:22" ht="22.5" customHeight="1">
      <c r="B5" s="175"/>
      <c r="C5" s="181"/>
      <c r="D5" s="184"/>
      <c r="E5" s="190"/>
      <c r="F5" s="193"/>
      <c r="G5" s="187"/>
      <c r="H5" s="213"/>
      <c r="I5" s="196"/>
      <c r="J5" s="178"/>
      <c r="K5" s="205"/>
      <c r="L5" s="208"/>
      <c r="M5" s="65">
        <v>44652</v>
      </c>
      <c r="N5" s="225"/>
      <c r="O5" s="228"/>
      <c r="P5" s="228"/>
      <c r="Q5" s="228"/>
      <c r="R5" s="231"/>
      <c r="T5" s="25" t="s">
        <v>34</v>
      </c>
      <c r="V5" s="25" t="s">
        <v>35</v>
      </c>
    </row>
    <row r="6" spans="2:22" ht="22.5" customHeight="1" thickBot="1">
      <c r="B6" s="176"/>
      <c r="C6" s="182"/>
      <c r="D6" s="185"/>
      <c r="E6" s="191"/>
      <c r="F6" s="194"/>
      <c r="G6" s="188"/>
      <c r="H6" s="214"/>
      <c r="I6" s="197"/>
      <c r="J6" s="179"/>
      <c r="K6" s="206"/>
      <c r="L6" s="209"/>
      <c r="M6" s="66"/>
      <c r="N6" s="226"/>
      <c r="O6" s="229"/>
      <c r="P6" s="229"/>
      <c r="Q6" s="229"/>
      <c r="R6" s="232"/>
      <c r="T6" s="25" t="s">
        <v>36</v>
      </c>
      <c r="V6" s="25" t="s">
        <v>37</v>
      </c>
    </row>
    <row r="7" spans="2:22" ht="26.25" customHeight="1">
      <c r="B7" s="24"/>
      <c r="C7" s="173" t="s">
        <v>38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V7" s="26" t="s">
        <v>39</v>
      </c>
    </row>
    <row r="8" spans="2:22" ht="32.1" customHeight="1">
      <c r="B8" s="4">
        <v>1</v>
      </c>
      <c r="C8" s="45"/>
      <c r="D8" s="46"/>
      <c r="E8" s="5"/>
      <c r="F8" s="6"/>
      <c r="G8" s="67"/>
      <c r="H8" s="44"/>
      <c r="I8" s="105"/>
      <c r="J8" s="42"/>
      <c r="K8" s="49"/>
      <c r="L8" s="31" t="s">
        <v>31</v>
      </c>
      <c r="M8" s="49"/>
      <c r="N8" s="72"/>
      <c r="O8" s="69"/>
      <c r="P8" s="109"/>
      <c r="Q8" s="70"/>
      <c r="R8" s="110"/>
      <c r="T8" s="2" t="s">
        <v>10</v>
      </c>
      <c r="V8" s="26" t="s">
        <v>40</v>
      </c>
    </row>
    <row r="9" spans="2:22" ht="32.1" customHeight="1">
      <c r="B9" s="4">
        <v>2</v>
      </c>
      <c r="C9" s="45"/>
      <c r="D9" s="46"/>
      <c r="E9" s="5"/>
      <c r="F9" s="6"/>
      <c r="G9" s="67"/>
      <c r="H9" s="44"/>
      <c r="I9" s="44"/>
      <c r="J9" s="42"/>
      <c r="K9" s="49"/>
      <c r="L9" s="31" t="s">
        <v>31</v>
      </c>
      <c r="M9" s="49"/>
      <c r="N9" s="72"/>
      <c r="O9" s="69"/>
      <c r="P9" s="69"/>
      <c r="Q9" s="70"/>
      <c r="R9" s="110"/>
      <c r="T9" s="26" t="s">
        <v>41</v>
      </c>
    </row>
    <row r="10" spans="2:22" ht="32.1" customHeight="1">
      <c r="B10" s="4">
        <v>3</v>
      </c>
      <c r="C10" s="45"/>
      <c r="D10" s="46"/>
      <c r="E10" s="5"/>
      <c r="F10" s="6"/>
      <c r="G10" s="67"/>
      <c r="H10" s="44"/>
      <c r="I10" s="44"/>
      <c r="J10" s="42"/>
      <c r="K10" s="49"/>
      <c r="L10" s="31" t="s">
        <v>31</v>
      </c>
      <c r="M10" s="49"/>
      <c r="N10" s="72"/>
      <c r="O10" s="69"/>
      <c r="P10" s="69"/>
      <c r="Q10" s="70"/>
      <c r="R10" s="110"/>
      <c r="T10" s="26" t="s">
        <v>42</v>
      </c>
      <c r="V10" s="20" t="s">
        <v>43</v>
      </c>
    </row>
    <row r="11" spans="2:22" ht="32.1" customHeight="1">
      <c r="B11" s="4">
        <v>4</v>
      </c>
      <c r="C11" s="45"/>
      <c r="D11" s="46"/>
      <c r="E11" s="5"/>
      <c r="F11" s="40"/>
      <c r="G11" s="67"/>
      <c r="H11" s="44"/>
      <c r="I11" s="44"/>
      <c r="J11" s="42"/>
      <c r="K11" s="49"/>
      <c r="L11" s="31" t="s">
        <v>31</v>
      </c>
      <c r="M11" s="49"/>
      <c r="N11" s="72"/>
      <c r="O11" s="69"/>
      <c r="P11" s="69"/>
      <c r="Q11" s="70"/>
      <c r="R11" s="110"/>
      <c r="T11" s="26" t="s">
        <v>44</v>
      </c>
      <c r="V11" s="20" t="s">
        <v>29</v>
      </c>
    </row>
    <row r="12" spans="2:22" ht="32.1" customHeight="1">
      <c r="B12" s="4">
        <v>5</v>
      </c>
      <c r="C12" s="45"/>
      <c r="D12" s="46"/>
      <c r="E12" s="5"/>
      <c r="F12" s="40"/>
      <c r="G12" s="67"/>
      <c r="H12" s="44"/>
      <c r="I12" s="104"/>
      <c r="J12" s="57"/>
      <c r="K12" s="49"/>
      <c r="L12" s="31" t="s">
        <v>31</v>
      </c>
      <c r="M12" s="49"/>
      <c r="N12" s="72"/>
      <c r="O12" s="69"/>
      <c r="P12" s="69"/>
      <c r="Q12" s="70"/>
      <c r="R12" s="110"/>
      <c r="T12" s="26" t="s">
        <v>45</v>
      </c>
      <c r="V12" s="20" t="s">
        <v>46</v>
      </c>
    </row>
    <row r="13" spans="2:22" ht="32.1" customHeight="1">
      <c r="B13" s="4">
        <v>6</v>
      </c>
      <c r="C13" s="45"/>
      <c r="D13" s="46"/>
      <c r="E13" s="5"/>
      <c r="F13" s="40"/>
      <c r="G13" s="67"/>
      <c r="H13" s="44"/>
      <c r="I13" s="44"/>
      <c r="J13" s="103"/>
      <c r="K13" s="49"/>
      <c r="L13" s="31" t="s">
        <v>31</v>
      </c>
      <c r="M13" s="49"/>
      <c r="N13" s="72"/>
      <c r="O13" s="69"/>
      <c r="P13" s="69"/>
      <c r="Q13" s="70"/>
      <c r="R13" s="110"/>
      <c r="T13" s="26" t="s">
        <v>47</v>
      </c>
    </row>
    <row r="14" spans="2:22" ht="32.1" customHeight="1">
      <c r="B14" s="4">
        <v>7</v>
      </c>
      <c r="C14" s="45"/>
      <c r="D14" s="46"/>
      <c r="E14" s="5"/>
      <c r="F14" s="40"/>
      <c r="G14" s="67"/>
      <c r="H14" s="44"/>
      <c r="I14" s="44"/>
      <c r="J14" s="103"/>
      <c r="K14" s="49"/>
      <c r="L14" s="31" t="s">
        <v>31</v>
      </c>
      <c r="M14" s="49"/>
      <c r="N14" s="72"/>
      <c r="O14" s="69"/>
      <c r="P14" s="69"/>
      <c r="Q14" s="70"/>
      <c r="R14" s="110"/>
      <c r="T14" s="26" t="s">
        <v>48</v>
      </c>
    </row>
    <row r="15" spans="2:22" ht="32.1" customHeight="1">
      <c r="B15" s="4">
        <v>8</v>
      </c>
      <c r="C15" s="45"/>
      <c r="D15" s="46"/>
      <c r="E15" s="5"/>
      <c r="F15" s="40"/>
      <c r="G15" s="67"/>
      <c r="H15" s="44"/>
      <c r="I15" s="44"/>
      <c r="J15" s="103"/>
      <c r="K15" s="49"/>
      <c r="L15" s="31" t="s">
        <v>31</v>
      </c>
      <c r="M15" s="49"/>
      <c r="N15" s="72"/>
      <c r="O15" s="69"/>
      <c r="P15" s="69"/>
      <c r="Q15" s="70"/>
      <c r="R15" s="110"/>
      <c r="T15" s="26" t="s">
        <v>49</v>
      </c>
    </row>
    <row r="16" spans="2:22" ht="32.1" customHeight="1">
      <c r="B16" s="4">
        <v>9</v>
      </c>
      <c r="C16" s="45"/>
      <c r="D16" s="46"/>
      <c r="E16" s="5"/>
      <c r="F16" s="40"/>
      <c r="G16" s="67"/>
      <c r="H16" s="44"/>
      <c r="I16" s="44"/>
      <c r="J16" s="103"/>
      <c r="K16" s="49"/>
      <c r="L16" s="31" t="s">
        <v>31</v>
      </c>
      <c r="M16" s="49"/>
      <c r="N16" s="72"/>
      <c r="O16" s="69"/>
      <c r="P16" s="69"/>
      <c r="Q16" s="70"/>
      <c r="R16" s="110"/>
      <c r="T16" s="26" t="s">
        <v>50</v>
      </c>
    </row>
    <row r="17" spans="2:20" ht="32.1" customHeight="1">
      <c r="B17" s="4">
        <v>10</v>
      </c>
      <c r="C17" s="45"/>
      <c r="D17" s="46"/>
      <c r="E17" s="5"/>
      <c r="F17" s="40"/>
      <c r="G17" s="67"/>
      <c r="H17" s="44"/>
      <c r="I17" s="44"/>
      <c r="J17" s="103"/>
      <c r="K17" s="49"/>
      <c r="L17" s="31" t="s">
        <v>31</v>
      </c>
      <c r="M17" s="49"/>
      <c r="N17" s="72"/>
      <c r="O17" s="69"/>
      <c r="P17" s="69"/>
      <c r="Q17" s="70"/>
      <c r="R17" s="110"/>
      <c r="T17" s="26" t="s">
        <v>51</v>
      </c>
    </row>
    <row r="18" spans="2:20" ht="32.1" customHeight="1">
      <c r="B18" s="4">
        <v>11</v>
      </c>
      <c r="C18" s="45"/>
      <c r="D18" s="46"/>
      <c r="E18" s="5"/>
      <c r="F18" s="40"/>
      <c r="G18" s="67"/>
      <c r="H18" s="44"/>
      <c r="I18" s="44"/>
      <c r="J18" s="103"/>
      <c r="K18" s="49"/>
      <c r="L18" s="31" t="s">
        <v>31</v>
      </c>
      <c r="M18" s="49"/>
      <c r="N18" s="72"/>
      <c r="O18" s="69"/>
      <c r="P18" s="69"/>
      <c r="Q18" s="70"/>
      <c r="R18" s="110"/>
      <c r="T18" s="26" t="s">
        <v>52</v>
      </c>
    </row>
    <row r="19" spans="2:20" ht="32.1" customHeight="1">
      <c r="B19" s="4">
        <v>12</v>
      </c>
      <c r="C19" s="45"/>
      <c r="D19" s="46"/>
      <c r="E19" s="5"/>
      <c r="F19" s="40"/>
      <c r="G19" s="67"/>
      <c r="H19" s="44"/>
      <c r="I19" s="44"/>
      <c r="J19" s="103"/>
      <c r="K19" s="49"/>
      <c r="L19" s="31" t="s">
        <v>31</v>
      </c>
      <c r="M19" s="49"/>
      <c r="N19" s="72"/>
      <c r="O19" s="69"/>
      <c r="P19" s="69"/>
      <c r="Q19" s="70"/>
      <c r="R19" s="110"/>
      <c r="T19" s="26" t="s">
        <v>53</v>
      </c>
    </row>
    <row r="20" spans="2:20" ht="32.1" customHeight="1">
      <c r="B20" s="4">
        <v>13</v>
      </c>
      <c r="C20" s="45"/>
      <c r="D20" s="46"/>
      <c r="E20" s="5"/>
      <c r="F20" s="40"/>
      <c r="G20" s="67"/>
      <c r="H20" s="44"/>
      <c r="I20" s="44"/>
      <c r="J20" s="103"/>
      <c r="K20" s="49"/>
      <c r="L20" s="31" t="s">
        <v>31</v>
      </c>
      <c r="M20" s="49"/>
      <c r="N20" s="72"/>
      <c r="O20" s="69"/>
      <c r="P20" s="69"/>
      <c r="Q20" s="70"/>
      <c r="R20" s="110"/>
      <c r="T20" s="26" t="s">
        <v>54</v>
      </c>
    </row>
    <row r="21" spans="2:20" ht="32.1" customHeight="1">
      <c r="B21" s="4">
        <v>14</v>
      </c>
      <c r="C21" s="45"/>
      <c r="D21" s="46"/>
      <c r="E21" s="5"/>
      <c r="F21" s="40"/>
      <c r="G21" s="67"/>
      <c r="H21" s="44"/>
      <c r="I21" s="44"/>
      <c r="J21" s="103"/>
      <c r="K21" s="49"/>
      <c r="L21" s="31" t="s">
        <v>31</v>
      </c>
      <c r="M21" s="49"/>
      <c r="N21" s="72"/>
      <c r="O21" s="69"/>
      <c r="P21" s="69"/>
      <c r="Q21" s="70"/>
      <c r="R21" s="110"/>
      <c r="T21" s="26" t="s">
        <v>55</v>
      </c>
    </row>
    <row r="22" spans="2:20" ht="32.1" customHeight="1">
      <c r="B22" s="4">
        <v>15</v>
      </c>
      <c r="C22" s="45"/>
      <c r="D22" s="46"/>
      <c r="E22" s="5"/>
      <c r="F22" s="40"/>
      <c r="G22" s="67"/>
      <c r="H22" s="44"/>
      <c r="I22" s="44"/>
      <c r="J22" s="103"/>
      <c r="K22" s="49"/>
      <c r="L22" s="31" t="s">
        <v>31</v>
      </c>
      <c r="M22" s="49"/>
      <c r="N22" s="72"/>
      <c r="O22" s="69"/>
      <c r="P22" s="69"/>
      <c r="Q22" s="70"/>
      <c r="R22" s="110"/>
      <c r="T22" s="26" t="s">
        <v>56</v>
      </c>
    </row>
    <row r="23" spans="2:20" ht="32.1" customHeight="1">
      <c r="B23" s="4">
        <v>16</v>
      </c>
      <c r="C23" s="45"/>
      <c r="D23" s="46"/>
      <c r="E23" s="5"/>
      <c r="F23" s="40"/>
      <c r="G23" s="67"/>
      <c r="H23" s="44"/>
      <c r="I23" s="44"/>
      <c r="J23" s="103"/>
      <c r="K23" s="49"/>
      <c r="L23" s="31" t="s">
        <v>31</v>
      </c>
      <c r="M23" s="49"/>
      <c r="N23" s="72"/>
      <c r="O23" s="69"/>
      <c r="P23" s="69"/>
      <c r="Q23" s="70"/>
      <c r="R23" s="110"/>
      <c r="T23" s="26" t="s">
        <v>57</v>
      </c>
    </row>
    <row r="24" spans="2:20" ht="32.1" customHeight="1">
      <c r="B24" s="4">
        <v>17</v>
      </c>
      <c r="C24" s="45"/>
      <c r="D24" s="46"/>
      <c r="E24" s="5"/>
      <c r="F24" s="40"/>
      <c r="G24" s="67"/>
      <c r="H24" s="44"/>
      <c r="I24" s="44"/>
      <c r="J24" s="103"/>
      <c r="K24" s="49"/>
      <c r="L24" s="31" t="s">
        <v>31</v>
      </c>
      <c r="M24" s="49"/>
      <c r="N24" s="72"/>
      <c r="O24" s="69"/>
      <c r="P24" s="69"/>
      <c r="Q24" s="70"/>
      <c r="R24" s="110"/>
      <c r="T24" s="26" t="s">
        <v>58</v>
      </c>
    </row>
    <row r="25" spans="2:20" ht="32.1" customHeight="1">
      <c r="B25" s="4">
        <v>18</v>
      </c>
      <c r="C25" s="45"/>
      <c r="D25" s="46"/>
      <c r="E25" s="5"/>
      <c r="F25" s="40"/>
      <c r="G25" s="67"/>
      <c r="H25" s="44"/>
      <c r="I25" s="44"/>
      <c r="J25" s="42"/>
      <c r="K25" s="49"/>
      <c r="L25" s="31" t="s">
        <v>31</v>
      </c>
      <c r="M25" s="49"/>
      <c r="N25" s="72"/>
      <c r="O25" s="69"/>
      <c r="P25" s="69"/>
      <c r="Q25" s="70"/>
      <c r="R25" s="110"/>
      <c r="T25" s="26" t="s">
        <v>59</v>
      </c>
    </row>
    <row r="26" spans="2:20" ht="32.1" customHeight="1">
      <c r="B26" s="4">
        <v>19</v>
      </c>
      <c r="C26" s="45"/>
      <c r="D26" s="46"/>
      <c r="E26" s="5"/>
      <c r="F26" s="40"/>
      <c r="G26" s="67"/>
      <c r="H26" s="44"/>
      <c r="I26" s="44"/>
      <c r="J26" s="42"/>
      <c r="K26" s="49"/>
      <c r="L26" s="31" t="s">
        <v>31</v>
      </c>
      <c r="M26" s="49"/>
      <c r="N26" s="72"/>
      <c r="O26" s="69"/>
      <c r="P26" s="69"/>
      <c r="Q26" s="70"/>
      <c r="R26" s="110"/>
      <c r="T26" s="26" t="s">
        <v>60</v>
      </c>
    </row>
    <row r="27" spans="2:20" ht="32.1" customHeight="1">
      <c r="B27" s="4">
        <v>20</v>
      </c>
      <c r="C27" s="45"/>
      <c r="D27" s="46"/>
      <c r="E27" s="5"/>
      <c r="F27" s="40"/>
      <c r="G27" s="67"/>
      <c r="H27" s="44"/>
      <c r="I27" s="44"/>
      <c r="J27" s="42"/>
      <c r="K27" s="49"/>
      <c r="L27" s="31" t="s">
        <v>31</v>
      </c>
      <c r="M27" s="49"/>
      <c r="N27" s="72"/>
      <c r="O27" s="69"/>
      <c r="P27" s="69"/>
      <c r="Q27" s="70"/>
      <c r="R27" s="110"/>
      <c r="T27" s="26" t="s">
        <v>61</v>
      </c>
    </row>
    <row r="28" spans="2:20" ht="32.1" customHeight="1">
      <c r="B28" s="4">
        <v>21</v>
      </c>
      <c r="C28" s="45"/>
      <c r="D28" s="46"/>
      <c r="E28" s="5"/>
      <c r="F28" s="40"/>
      <c r="G28" s="67"/>
      <c r="H28" s="44"/>
      <c r="I28" s="44"/>
      <c r="J28" s="42"/>
      <c r="K28" s="49"/>
      <c r="L28" s="31" t="s">
        <v>31</v>
      </c>
      <c r="M28" s="49"/>
      <c r="N28" s="72"/>
      <c r="O28" s="69"/>
      <c r="P28" s="69"/>
      <c r="Q28" s="70"/>
      <c r="R28" s="110"/>
      <c r="T28" s="26" t="s">
        <v>62</v>
      </c>
    </row>
    <row r="29" spans="2:20" ht="32.1" customHeight="1">
      <c r="B29" s="4">
        <v>22</v>
      </c>
      <c r="C29" s="45"/>
      <c r="D29" s="46"/>
      <c r="E29" s="5"/>
      <c r="F29" s="40"/>
      <c r="G29" s="67"/>
      <c r="H29" s="44"/>
      <c r="I29" s="44"/>
      <c r="J29" s="42"/>
      <c r="K29" s="49"/>
      <c r="L29" s="31" t="s">
        <v>31</v>
      </c>
      <c r="M29" s="49"/>
      <c r="N29" s="72"/>
      <c r="O29" s="69"/>
      <c r="P29" s="69"/>
      <c r="Q29" s="70"/>
      <c r="R29" s="110"/>
      <c r="T29" s="26" t="s">
        <v>63</v>
      </c>
    </row>
    <row r="30" spans="2:20" ht="32.1" customHeight="1">
      <c r="B30" s="4">
        <v>23</v>
      </c>
      <c r="C30" s="45"/>
      <c r="D30" s="46"/>
      <c r="E30" s="5"/>
      <c r="F30" s="40"/>
      <c r="G30" s="67"/>
      <c r="H30" s="44"/>
      <c r="I30" s="44"/>
      <c r="J30" s="42"/>
      <c r="K30" s="49"/>
      <c r="L30" s="31" t="s">
        <v>31</v>
      </c>
      <c r="M30" s="49"/>
      <c r="N30" s="72"/>
      <c r="O30" s="69"/>
      <c r="P30" s="69"/>
      <c r="Q30" s="70"/>
      <c r="R30" s="110"/>
      <c r="T30" s="26" t="s">
        <v>64</v>
      </c>
    </row>
    <row r="31" spans="2:20" ht="32.1" customHeight="1">
      <c r="B31" s="4">
        <v>24</v>
      </c>
      <c r="C31" s="45"/>
      <c r="D31" s="46"/>
      <c r="E31" s="5"/>
      <c r="F31" s="40"/>
      <c r="G31" s="67"/>
      <c r="H31" s="44"/>
      <c r="I31" s="44"/>
      <c r="J31" s="42"/>
      <c r="K31" s="49"/>
      <c r="L31" s="31" t="s">
        <v>31</v>
      </c>
      <c r="M31" s="49"/>
      <c r="N31" s="72"/>
      <c r="O31" s="69"/>
      <c r="P31" s="69"/>
      <c r="Q31" s="70"/>
      <c r="R31" s="110"/>
      <c r="T31" s="26" t="s">
        <v>65</v>
      </c>
    </row>
    <row r="32" spans="2:20" ht="32.1" customHeight="1">
      <c r="B32" s="4">
        <v>25</v>
      </c>
      <c r="C32" s="45"/>
      <c r="D32" s="46"/>
      <c r="E32" s="5"/>
      <c r="F32" s="40"/>
      <c r="G32" s="67"/>
      <c r="H32" s="44"/>
      <c r="I32" s="44"/>
      <c r="J32" s="42"/>
      <c r="K32" s="49"/>
      <c r="L32" s="31" t="s">
        <v>31</v>
      </c>
      <c r="M32" s="49"/>
      <c r="N32" s="72"/>
      <c r="O32" s="69"/>
      <c r="P32" s="69"/>
      <c r="Q32" s="70"/>
      <c r="R32" s="110"/>
      <c r="T32" s="26" t="s">
        <v>66</v>
      </c>
    </row>
    <row r="33" spans="2:20" ht="32.1" customHeight="1">
      <c r="B33" s="4">
        <v>26</v>
      </c>
      <c r="C33" s="45"/>
      <c r="D33" s="46"/>
      <c r="E33" s="5"/>
      <c r="F33" s="40"/>
      <c r="G33" s="67"/>
      <c r="H33" s="44"/>
      <c r="I33" s="44"/>
      <c r="J33" s="42"/>
      <c r="K33" s="49"/>
      <c r="L33" s="31" t="s">
        <v>31</v>
      </c>
      <c r="M33" s="49"/>
      <c r="N33" s="72"/>
      <c r="O33" s="69"/>
      <c r="P33" s="69"/>
      <c r="Q33" s="70"/>
      <c r="R33" s="110"/>
      <c r="T33" s="26" t="s">
        <v>67</v>
      </c>
    </row>
    <row r="34" spans="2:20" ht="32.1" customHeight="1">
      <c r="B34" s="4">
        <v>27</v>
      </c>
      <c r="C34" s="45"/>
      <c r="D34" s="46"/>
      <c r="E34" s="5"/>
      <c r="F34" s="40"/>
      <c r="G34" s="67"/>
      <c r="H34" s="44"/>
      <c r="I34" s="44"/>
      <c r="J34" s="42"/>
      <c r="K34" s="49"/>
      <c r="L34" s="31" t="s">
        <v>31</v>
      </c>
      <c r="M34" s="49"/>
      <c r="N34" s="72"/>
      <c r="O34" s="69"/>
      <c r="P34" s="69"/>
      <c r="Q34" s="70"/>
      <c r="R34" s="110"/>
      <c r="T34" s="26" t="s">
        <v>68</v>
      </c>
    </row>
    <row r="35" spans="2:20" ht="32.1" customHeight="1">
      <c r="B35" s="4">
        <v>28</v>
      </c>
      <c r="C35" s="45"/>
      <c r="D35" s="46"/>
      <c r="E35" s="5"/>
      <c r="F35" s="40"/>
      <c r="G35" s="67"/>
      <c r="H35" s="44"/>
      <c r="I35" s="44"/>
      <c r="J35" s="42"/>
      <c r="K35" s="49"/>
      <c r="L35" s="31" t="s">
        <v>31</v>
      </c>
      <c r="M35" s="49"/>
      <c r="N35" s="72"/>
      <c r="O35" s="69"/>
      <c r="P35" s="69"/>
      <c r="Q35" s="70"/>
      <c r="R35" s="110"/>
      <c r="T35" s="26" t="s">
        <v>69</v>
      </c>
    </row>
    <row r="36" spans="2:20" ht="32.1" customHeight="1">
      <c r="B36" s="4">
        <v>29</v>
      </c>
      <c r="C36" s="45"/>
      <c r="D36" s="46"/>
      <c r="E36" s="5"/>
      <c r="F36" s="40"/>
      <c r="G36" s="67"/>
      <c r="H36" s="44"/>
      <c r="I36" s="44"/>
      <c r="J36" s="42"/>
      <c r="K36" s="49"/>
      <c r="L36" s="31" t="s">
        <v>31</v>
      </c>
      <c r="M36" s="49"/>
      <c r="N36" s="72"/>
      <c r="O36" s="69"/>
      <c r="P36" s="69"/>
      <c r="Q36" s="70"/>
      <c r="R36" s="110"/>
      <c r="T36" s="26" t="s">
        <v>70</v>
      </c>
    </row>
    <row r="37" spans="2:20" ht="32.1" customHeight="1">
      <c r="B37" s="4">
        <v>30</v>
      </c>
      <c r="C37" s="45"/>
      <c r="D37" s="46"/>
      <c r="E37" s="5"/>
      <c r="F37" s="40"/>
      <c r="G37" s="67"/>
      <c r="H37" s="44"/>
      <c r="I37" s="44"/>
      <c r="J37" s="42"/>
      <c r="K37" s="49"/>
      <c r="L37" s="31" t="s">
        <v>31</v>
      </c>
      <c r="M37" s="49"/>
      <c r="N37" s="72"/>
      <c r="O37" s="69"/>
      <c r="P37" s="69"/>
      <c r="Q37" s="70"/>
      <c r="R37" s="110"/>
      <c r="T37" s="26" t="s">
        <v>71</v>
      </c>
    </row>
    <row r="38" spans="2:20" ht="32.1" customHeight="1">
      <c r="B38" s="4">
        <v>31</v>
      </c>
      <c r="C38" s="47"/>
      <c r="D38" s="48"/>
      <c r="E38" s="39"/>
      <c r="F38" s="38"/>
      <c r="G38" s="68"/>
      <c r="H38" s="43"/>
      <c r="I38" s="43"/>
      <c r="J38" s="58"/>
      <c r="K38" s="49"/>
      <c r="L38" s="31" t="s">
        <v>31</v>
      </c>
      <c r="M38" s="49"/>
      <c r="N38" s="72"/>
      <c r="O38" s="69"/>
      <c r="P38" s="69"/>
      <c r="Q38" s="70"/>
      <c r="R38" s="110"/>
      <c r="T38" s="26" t="s">
        <v>72</v>
      </c>
    </row>
    <row r="39" spans="2:20" ht="32.1" customHeight="1">
      <c r="B39" s="4">
        <v>32</v>
      </c>
      <c r="C39" s="47"/>
      <c r="D39" s="48"/>
      <c r="E39" s="39"/>
      <c r="F39" s="38"/>
      <c r="G39" s="68"/>
      <c r="H39" s="43"/>
      <c r="I39" s="43"/>
      <c r="J39" s="58"/>
      <c r="K39" s="49"/>
      <c r="L39" s="31" t="s">
        <v>31</v>
      </c>
      <c r="M39" s="49"/>
      <c r="N39" s="72"/>
      <c r="O39" s="69"/>
      <c r="P39" s="69"/>
      <c r="Q39" s="70"/>
      <c r="R39" s="110"/>
      <c r="T39" s="26" t="s">
        <v>73</v>
      </c>
    </row>
    <row r="40" spans="2:20" ht="32.1" customHeight="1">
      <c r="B40" s="4">
        <v>33</v>
      </c>
      <c r="C40" s="47"/>
      <c r="D40" s="48"/>
      <c r="E40" s="39"/>
      <c r="F40" s="38"/>
      <c r="G40" s="68"/>
      <c r="H40" s="43"/>
      <c r="I40" s="43"/>
      <c r="J40" s="58"/>
      <c r="K40" s="49"/>
      <c r="L40" s="31" t="s">
        <v>31</v>
      </c>
      <c r="M40" s="49"/>
      <c r="N40" s="72"/>
      <c r="O40" s="69"/>
      <c r="P40" s="69"/>
      <c r="Q40" s="70"/>
      <c r="R40" s="110"/>
      <c r="T40" s="26" t="s">
        <v>74</v>
      </c>
    </row>
    <row r="41" spans="2:20" ht="32.1" customHeight="1">
      <c r="B41" s="4">
        <v>34</v>
      </c>
      <c r="C41" s="47"/>
      <c r="D41" s="48"/>
      <c r="E41" s="39"/>
      <c r="F41" s="38"/>
      <c r="G41" s="68"/>
      <c r="H41" s="43"/>
      <c r="I41" s="43"/>
      <c r="J41" s="58"/>
      <c r="K41" s="49"/>
      <c r="L41" s="31" t="s">
        <v>31</v>
      </c>
      <c r="M41" s="49"/>
      <c r="N41" s="72"/>
      <c r="O41" s="69"/>
      <c r="P41" s="69"/>
      <c r="Q41" s="70"/>
      <c r="R41" s="110"/>
      <c r="T41" s="26" t="s">
        <v>75</v>
      </c>
    </row>
    <row r="42" spans="2:20" ht="32.1" customHeight="1">
      <c r="B42" s="4">
        <v>35</v>
      </c>
      <c r="C42" s="47"/>
      <c r="D42" s="48"/>
      <c r="E42" s="39"/>
      <c r="F42" s="38"/>
      <c r="G42" s="68"/>
      <c r="H42" s="43"/>
      <c r="I42" s="43"/>
      <c r="J42" s="58"/>
      <c r="K42" s="49"/>
      <c r="L42" s="31" t="s">
        <v>31</v>
      </c>
      <c r="M42" s="49"/>
      <c r="N42" s="72"/>
      <c r="O42" s="69"/>
      <c r="P42" s="69"/>
      <c r="Q42" s="70"/>
      <c r="R42" s="110"/>
      <c r="T42" s="26" t="s">
        <v>76</v>
      </c>
    </row>
    <row r="43" spans="2:20" ht="32.1" customHeight="1">
      <c r="B43" s="4">
        <v>36</v>
      </c>
      <c r="C43" s="47"/>
      <c r="D43" s="48"/>
      <c r="E43" s="39"/>
      <c r="F43" s="38"/>
      <c r="G43" s="68"/>
      <c r="H43" s="43"/>
      <c r="I43" s="43"/>
      <c r="J43" s="58"/>
      <c r="K43" s="49"/>
      <c r="L43" s="31" t="s">
        <v>31</v>
      </c>
      <c r="M43" s="49"/>
      <c r="N43" s="72"/>
      <c r="O43" s="69"/>
      <c r="P43" s="69"/>
      <c r="Q43" s="70"/>
      <c r="R43" s="110"/>
      <c r="T43" s="26" t="s">
        <v>77</v>
      </c>
    </row>
    <row r="44" spans="2:20" ht="32.1" customHeight="1">
      <c r="B44" s="4">
        <v>37</v>
      </c>
      <c r="C44" s="47"/>
      <c r="D44" s="48"/>
      <c r="E44" s="39"/>
      <c r="F44" s="38"/>
      <c r="G44" s="68"/>
      <c r="H44" s="43"/>
      <c r="I44" s="43"/>
      <c r="J44" s="58"/>
      <c r="K44" s="49"/>
      <c r="L44" s="31" t="s">
        <v>31</v>
      </c>
      <c r="M44" s="49"/>
      <c r="N44" s="72"/>
      <c r="O44" s="69"/>
      <c r="P44" s="69"/>
      <c r="Q44" s="70"/>
      <c r="R44" s="110"/>
      <c r="T44" s="26" t="s">
        <v>78</v>
      </c>
    </row>
    <row r="45" spans="2:20" ht="32.1" customHeight="1">
      <c r="B45" s="4">
        <v>38</v>
      </c>
      <c r="C45" s="47"/>
      <c r="D45" s="48"/>
      <c r="E45" s="39"/>
      <c r="F45" s="38"/>
      <c r="G45" s="68"/>
      <c r="H45" s="43"/>
      <c r="I45" s="43"/>
      <c r="J45" s="58"/>
      <c r="K45" s="49"/>
      <c r="L45" s="31" t="s">
        <v>31</v>
      </c>
      <c r="M45" s="49"/>
      <c r="N45" s="72"/>
      <c r="O45" s="69"/>
      <c r="P45" s="69"/>
      <c r="Q45" s="70"/>
      <c r="R45" s="110"/>
      <c r="T45" s="26" t="s">
        <v>79</v>
      </c>
    </row>
    <row r="46" spans="2:20" ht="32.1" customHeight="1">
      <c r="B46" s="4">
        <v>39</v>
      </c>
      <c r="C46" s="47"/>
      <c r="D46" s="48"/>
      <c r="E46" s="39"/>
      <c r="F46" s="38"/>
      <c r="G46" s="68"/>
      <c r="H46" s="43"/>
      <c r="I46" s="43"/>
      <c r="J46" s="58"/>
      <c r="K46" s="49"/>
      <c r="L46" s="31" t="s">
        <v>31</v>
      </c>
      <c r="M46" s="49"/>
      <c r="N46" s="72"/>
      <c r="O46" s="69"/>
      <c r="P46" s="69"/>
      <c r="Q46" s="70"/>
      <c r="R46" s="110"/>
      <c r="T46" s="26" t="s">
        <v>80</v>
      </c>
    </row>
    <row r="47" spans="2:20" ht="32.1" customHeight="1">
      <c r="B47" s="77">
        <v>40</v>
      </c>
      <c r="C47" s="47"/>
      <c r="D47" s="48"/>
      <c r="E47" s="39"/>
      <c r="F47" s="38"/>
      <c r="G47" s="68"/>
      <c r="H47" s="43"/>
      <c r="I47" s="43"/>
      <c r="J47" s="58"/>
      <c r="K47" s="49"/>
      <c r="L47" s="31" t="s">
        <v>31</v>
      </c>
      <c r="M47" s="49"/>
      <c r="N47" s="78"/>
      <c r="O47" s="79"/>
      <c r="P47" s="79"/>
      <c r="Q47" s="80"/>
      <c r="R47" s="111"/>
      <c r="T47" s="26" t="s">
        <v>81</v>
      </c>
    </row>
    <row r="48" spans="2:20" ht="32.1" customHeight="1">
      <c r="B48" s="4">
        <v>41</v>
      </c>
      <c r="C48" s="47"/>
      <c r="D48" s="48"/>
      <c r="E48" s="39"/>
      <c r="F48" s="38"/>
      <c r="G48" s="68"/>
      <c r="H48" s="43"/>
      <c r="I48" s="43"/>
      <c r="J48" s="58"/>
      <c r="K48" s="49"/>
      <c r="L48" s="31" t="s">
        <v>31</v>
      </c>
      <c r="M48" s="49"/>
      <c r="N48" s="72"/>
      <c r="O48" s="69"/>
      <c r="P48" s="69"/>
      <c r="Q48" s="70"/>
      <c r="R48" s="110"/>
      <c r="T48" s="26" t="s">
        <v>82</v>
      </c>
    </row>
    <row r="49" spans="2:20" ht="32.1" customHeight="1">
      <c r="B49" s="4">
        <v>42</v>
      </c>
      <c r="C49" s="47"/>
      <c r="D49" s="48"/>
      <c r="E49" s="39"/>
      <c r="F49" s="38"/>
      <c r="G49" s="68"/>
      <c r="H49" s="43"/>
      <c r="I49" s="43"/>
      <c r="J49" s="58"/>
      <c r="K49" s="49"/>
      <c r="L49" s="31" t="s">
        <v>31</v>
      </c>
      <c r="M49" s="49"/>
      <c r="N49" s="72"/>
      <c r="O49" s="69"/>
      <c r="P49" s="69"/>
      <c r="Q49" s="70"/>
      <c r="R49" s="110"/>
      <c r="T49" s="26" t="s">
        <v>83</v>
      </c>
    </row>
    <row r="50" spans="2:20" ht="32.1" customHeight="1">
      <c r="B50" s="4">
        <v>43</v>
      </c>
      <c r="C50" s="47"/>
      <c r="D50" s="48"/>
      <c r="E50" s="39"/>
      <c r="F50" s="38"/>
      <c r="G50" s="68"/>
      <c r="H50" s="43"/>
      <c r="I50" s="43"/>
      <c r="J50" s="58"/>
      <c r="K50" s="49"/>
      <c r="L50" s="31" t="s">
        <v>31</v>
      </c>
      <c r="M50" s="49"/>
      <c r="N50" s="72"/>
      <c r="O50" s="69"/>
      <c r="P50" s="69"/>
      <c r="Q50" s="70"/>
      <c r="R50" s="110"/>
      <c r="T50" s="26" t="s">
        <v>84</v>
      </c>
    </row>
    <row r="51" spans="2:20" ht="32.1" customHeight="1">
      <c r="B51" s="4">
        <v>44</v>
      </c>
      <c r="C51" s="47"/>
      <c r="D51" s="48"/>
      <c r="E51" s="39"/>
      <c r="F51" s="38"/>
      <c r="G51" s="68"/>
      <c r="H51" s="43"/>
      <c r="I51" s="43"/>
      <c r="J51" s="58"/>
      <c r="K51" s="49"/>
      <c r="L51" s="31" t="s">
        <v>31</v>
      </c>
      <c r="M51" s="49"/>
      <c r="N51" s="72"/>
      <c r="O51" s="69"/>
      <c r="P51" s="69"/>
      <c r="Q51" s="70"/>
      <c r="R51" s="110"/>
      <c r="T51" s="26" t="s">
        <v>85</v>
      </c>
    </row>
    <row r="52" spans="2:20" ht="32.1" customHeight="1">
      <c r="B52" s="4">
        <v>45</v>
      </c>
      <c r="C52" s="47"/>
      <c r="D52" s="48"/>
      <c r="E52" s="39"/>
      <c r="F52" s="38"/>
      <c r="G52" s="68"/>
      <c r="H52" s="43"/>
      <c r="I52" s="43"/>
      <c r="J52" s="58"/>
      <c r="K52" s="49"/>
      <c r="L52" s="31" t="s">
        <v>31</v>
      </c>
      <c r="M52" s="49"/>
      <c r="N52" s="72"/>
      <c r="O52" s="69"/>
      <c r="P52" s="69"/>
      <c r="Q52" s="70"/>
      <c r="R52" s="110"/>
      <c r="T52" s="26" t="s">
        <v>86</v>
      </c>
    </row>
    <row r="53" spans="2:20" ht="32.1" customHeight="1">
      <c r="B53" s="4">
        <v>46</v>
      </c>
      <c r="C53" s="47"/>
      <c r="D53" s="48"/>
      <c r="E53" s="39"/>
      <c r="F53" s="38"/>
      <c r="G53" s="68"/>
      <c r="H53" s="43"/>
      <c r="I53" s="43"/>
      <c r="J53" s="58"/>
      <c r="K53" s="49"/>
      <c r="L53" s="31" t="s">
        <v>31</v>
      </c>
      <c r="M53" s="49"/>
      <c r="N53" s="72"/>
      <c r="O53" s="69"/>
      <c r="P53" s="69"/>
      <c r="Q53" s="70"/>
      <c r="R53" s="110"/>
      <c r="T53" s="26" t="s">
        <v>87</v>
      </c>
    </row>
    <row r="54" spans="2:20" ht="32.1" customHeight="1">
      <c r="B54" s="4">
        <v>47</v>
      </c>
      <c r="C54" s="47"/>
      <c r="D54" s="48"/>
      <c r="E54" s="39"/>
      <c r="F54" s="38"/>
      <c r="G54" s="68"/>
      <c r="H54" s="43"/>
      <c r="I54" s="43"/>
      <c r="J54" s="58"/>
      <c r="K54" s="49"/>
      <c r="L54" s="31" t="s">
        <v>31</v>
      </c>
      <c r="M54" s="49"/>
      <c r="N54" s="72"/>
      <c r="O54" s="69"/>
      <c r="P54" s="69"/>
      <c r="Q54" s="70"/>
      <c r="R54" s="110"/>
      <c r="T54" s="26" t="s">
        <v>88</v>
      </c>
    </row>
    <row r="55" spans="2:20" ht="32.1" customHeight="1">
      <c r="B55" s="4">
        <v>48</v>
      </c>
      <c r="C55" s="47"/>
      <c r="D55" s="48"/>
      <c r="E55" s="39"/>
      <c r="F55" s="38"/>
      <c r="G55" s="68"/>
      <c r="H55" s="43"/>
      <c r="I55" s="43"/>
      <c r="J55" s="58"/>
      <c r="K55" s="49"/>
      <c r="L55" s="31" t="s">
        <v>31</v>
      </c>
      <c r="M55" s="49"/>
      <c r="N55" s="72"/>
      <c r="O55" s="69"/>
      <c r="P55" s="69"/>
      <c r="Q55" s="70"/>
      <c r="R55" s="110"/>
      <c r="T55" s="26" t="s">
        <v>89</v>
      </c>
    </row>
    <row r="56" spans="2:20" ht="32.1" customHeight="1">
      <c r="B56" s="4">
        <v>49</v>
      </c>
      <c r="C56" s="47"/>
      <c r="D56" s="48"/>
      <c r="E56" s="39"/>
      <c r="F56" s="38"/>
      <c r="G56" s="68"/>
      <c r="H56" s="43"/>
      <c r="I56" s="43"/>
      <c r="J56" s="58"/>
      <c r="K56" s="49"/>
      <c r="L56" s="31" t="s">
        <v>31</v>
      </c>
      <c r="M56" s="49"/>
      <c r="N56" s="72"/>
      <c r="O56" s="69"/>
      <c r="P56" s="69"/>
      <c r="Q56" s="70"/>
      <c r="R56" s="110"/>
    </row>
    <row r="57" spans="2:20" ht="32.1" customHeight="1">
      <c r="B57" s="4">
        <v>50</v>
      </c>
      <c r="C57" s="47"/>
      <c r="D57" s="48"/>
      <c r="E57" s="39"/>
      <c r="F57" s="38"/>
      <c r="G57" s="68"/>
      <c r="H57" s="43"/>
      <c r="I57" s="43"/>
      <c r="J57" s="58"/>
      <c r="K57" s="49"/>
      <c r="L57" s="31" t="s">
        <v>31</v>
      </c>
      <c r="M57" s="49"/>
      <c r="N57" s="72"/>
      <c r="O57" s="69"/>
      <c r="P57" s="69"/>
      <c r="Q57" s="70"/>
      <c r="R57" s="110"/>
    </row>
    <row r="58" spans="2:20" ht="27.95" customHeight="1">
      <c r="K58" s="50"/>
      <c r="M58" s="49"/>
    </row>
    <row r="59" spans="2:20" ht="27.95" customHeight="1"/>
    <row r="60" spans="2:20" ht="27.95" customHeight="1"/>
    <row r="61" spans="2:20" ht="27.95" customHeight="1"/>
    <row r="62" spans="2:20" ht="27.95" customHeight="1"/>
    <row r="63" spans="2:20" ht="27.95" customHeight="1"/>
    <row r="64" spans="2:20" ht="27.95" customHeight="1"/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  <row r="153" ht="27.95" customHeight="1"/>
    <row r="154" ht="27.95" customHeight="1"/>
    <row r="155" ht="27.95" customHeight="1"/>
    <row r="156" ht="27.95" customHeight="1"/>
    <row r="157" ht="27.95" customHeight="1"/>
    <row r="158" ht="27.95" customHeight="1"/>
    <row r="159" ht="27.95" customHeight="1"/>
    <row r="160" ht="27.95" customHeight="1"/>
    <row r="161" ht="27.95" customHeight="1"/>
    <row r="162" ht="27.95" customHeight="1"/>
    <row r="163" ht="27.95" customHeight="1"/>
    <row r="164" ht="27.95" customHeight="1"/>
    <row r="165" ht="27.95" customHeight="1"/>
    <row r="166" ht="27.95" customHeight="1"/>
    <row r="167" ht="27.95" customHeight="1"/>
    <row r="168" ht="27.95" customHeight="1"/>
    <row r="169" ht="27.95" customHeight="1"/>
    <row r="170" ht="27.95" customHeight="1"/>
    <row r="171" ht="27.95" customHeight="1"/>
    <row r="172" ht="27.95" customHeight="1"/>
    <row r="173" ht="27.95" customHeight="1"/>
    <row r="174" ht="27.95" customHeight="1"/>
    <row r="175" ht="27.95" customHeight="1"/>
    <row r="176" ht="27.95" customHeight="1"/>
    <row r="177" ht="27.95" customHeight="1"/>
    <row r="178" ht="27.95" customHeight="1"/>
    <row r="179" ht="27.95" customHeight="1"/>
    <row r="180" ht="27.95" customHeight="1"/>
    <row r="181" ht="27.95" customHeight="1"/>
    <row r="182" ht="27.95" customHeight="1"/>
    <row r="183" ht="27.95" customHeight="1"/>
    <row r="184" ht="27.95" customHeight="1"/>
    <row r="185" ht="27.95" customHeight="1"/>
    <row r="186" ht="27.95" customHeight="1"/>
    <row r="187" ht="27.95" customHeight="1"/>
    <row r="188" ht="27.95" customHeight="1"/>
    <row r="189" ht="27.95" customHeight="1"/>
    <row r="190" ht="27.95" customHeight="1"/>
    <row r="191" ht="27.95" customHeight="1"/>
    <row r="192" ht="27.95" customHeight="1"/>
    <row r="193" ht="27.95" customHeight="1"/>
    <row r="194" ht="27.95" customHeight="1"/>
    <row r="195" ht="27.95" customHeight="1"/>
    <row r="196" ht="27.95" customHeight="1"/>
    <row r="197" ht="27.95" customHeight="1"/>
    <row r="198" ht="27.95" customHeight="1"/>
    <row r="199" ht="27.95" customHeight="1"/>
    <row r="200" ht="27.95" customHeight="1"/>
    <row r="201" ht="27.95" customHeight="1"/>
    <row r="202" ht="27.95" customHeight="1"/>
    <row r="203" ht="27.95" customHeight="1"/>
    <row r="204" ht="27.95" customHeight="1"/>
    <row r="205" ht="27.95" customHeight="1"/>
    <row r="206" ht="27.95" customHeight="1"/>
    <row r="207" ht="27.95" customHeight="1"/>
    <row r="208" ht="27.95" customHeight="1"/>
    <row r="209" ht="27.95" customHeight="1"/>
    <row r="210" ht="27.95" customHeight="1"/>
    <row r="211" ht="27.95" customHeight="1"/>
    <row r="212" ht="27.95" customHeight="1"/>
    <row r="213" ht="27.95" customHeight="1"/>
    <row r="214" ht="27.95" customHeight="1"/>
    <row r="215" ht="27.95" customHeight="1"/>
    <row r="216" ht="27.95" customHeight="1"/>
    <row r="217" ht="27.95" customHeight="1"/>
    <row r="218" ht="27.95" customHeight="1"/>
    <row r="219" ht="27.95" customHeight="1"/>
    <row r="220" ht="27.95" customHeight="1"/>
    <row r="221" ht="27.95" customHeight="1"/>
    <row r="222" ht="27.95" customHeight="1"/>
    <row r="223" ht="27.95" customHeight="1"/>
    <row r="224" ht="27.95" customHeight="1"/>
    <row r="225" ht="27.95" customHeight="1"/>
    <row r="226" ht="27.95" customHeight="1"/>
    <row r="227" ht="27.95" customHeight="1"/>
    <row r="228" ht="27.95" customHeight="1"/>
    <row r="229" ht="27.95" customHeight="1"/>
    <row r="230" ht="27.95" customHeight="1"/>
    <row r="231" ht="27.95" customHeight="1"/>
    <row r="232" ht="27.95" customHeight="1"/>
    <row r="233" ht="27.95" customHeight="1"/>
    <row r="234" ht="27.95" customHeight="1"/>
    <row r="235" ht="27.95" customHeight="1"/>
    <row r="236" ht="27.95" customHeight="1"/>
    <row r="237" ht="27.95" customHeight="1"/>
    <row r="238" ht="27.95" customHeight="1"/>
    <row r="239" ht="27.95" customHeight="1"/>
    <row r="240" ht="27.95" customHeight="1"/>
    <row r="241" ht="27.95" customHeight="1"/>
    <row r="242" ht="27.95" customHeight="1"/>
    <row r="243" ht="27.95" customHeight="1"/>
    <row r="244" ht="27.95" customHeight="1"/>
    <row r="245" ht="27.95" customHeight="1"/>
    <row r="246" ht="27.95" customHeight="1"/>
    <row r="247" ht="27.95" customHeight="1"/>
    <row r="248" ht="27.95" customHeight="1"/>
    <row r="249" ht="27.95" customHeight="1"/>
    <row r="250" ht="27.95" customHeight="1"/>
    <row r="251" ht="27.95" customHeight="1"/>
    <row r="252" ht="27.95" customHeight="1"/>
    <row r="253" ht="27.95" customHeight="1"/>
    <row r="254" ht="27.95" customHeight="1"/>
    <row r="255" ht="27.95" customHeight="1"/>
    <row r="256" ht="27.95" customHeight="1"/>
    <row r="257" ht="27.95" customHeight="1"/>
    <row r="258" ht="27.95" customHeight="1"/>
    <row r="259" ht="27.95" customHeight="1"/>
    <row r="260" ht="27.95" customHeight="1"/>
    <row r="261" ht="27.95" customHeight="1"/>
    <row r="262" ht="27.95" customHeight="1"/>
    <row r="263" ht="27.95" customHeight="1"/>
    <row r="264" ht="27.95" customHeight="1"/>
    <row r="265" ht="27.95" customHeight="1"/>
    <row r="266" ht="27.95" customHeight="1"/>
    <row r="267" ht="27.95" customHeight="1"/>
    <row r="268" ht="27.95" customHeight="1"/>
    <row r="269" ht="27.95" customHeight="1"/>
    <row r="270" ht="27.95" customHeight="1"/>
    <row r="271" ht="27.95" customHeight="1"/>
    <row r="272" ht="27.95" customHeight="1"/>
    <row r="273" ht="27.95" customHeight="1"/>
    <row r="274" ht="27.95" customHeight="1"/>
    <row r="275" ht="27.95" customHeight="1"/>
    <row r="276" ht="27.95" customHeight="1"/>
    <row r="277" ht="27.95" customHeight="1"/>
    <row r="278" ht="27.95" customHeight="1"/>
    <row r="279" ht="27.95" customHeight="1"/>
    <row r="280" ht="27.95" customHeight="1"/>
    <row r="281" ht="27.95" customHeight="1"/>
    <row r="282" ht="27.95" customHeight="1"/>
    <row r="283" ht="27.95" customHeight="1"/>
    <row r="284" ht="27.95" customHeight="1"/>
    <row r="285" ht="27.95" customHeight="1"/>
    <row r="286" ht="27.95" customHeight="1"/>
    <row r="287" ht="27.95" customHeight="1"/>
    <row r="288" ht="27.95" customHeight="1"/>
    <row r="289" ht="27.95" customHeight="1"/>
    <row r="290" ht="27.95" customHeight="1"/>
    <row r="291" ht="27.95" customHeight="1"/>
    <row r="292" ht="27.95" customHeight="1"/>
    <row r="293" ht="27.95" customHeight="1"/>
    <row r="294" ht="27.95" customHeight="1"/>
    <row r="295" ht="27.95" customHeight="1"/>
    <row r="296" ht="27.95" customHeight="1"/>
    <row r="297" ht="27.95" customHeight="1"/>
    <row r="298" ht="27.95" customHeight="1"/>
    <row r="299" ht="27.95" customHeight="1"/>
    <row r="300" ht="27.95" customHeight="1"/>
    <row r="301" ht="27.95" customHeight="1"/>
    <row r="302" ht="27.95" customHeight="1"/>
    <row r="303" ht="27.95" customHeight="1"/>
    <row r="304" ht="27.95" customHeight="1"/>
    <row r="305" ht="27.95" customHeight="1"/>
    <row r="306" ht="27.95" customHeight="1"/>
    <row r="307" ht="27.95" customHeight="1"/>
    <row r="308" ht="27.95" customHeight="1"/>
    <row r="309" ht="27.95" customHeight="1"/>
    <row r="310" ht="27.95" customHeight="1"/>
    <row r="311" ht="27.95" customHeight="1"/>
    <row r="312" ht="27.95" customHeight="1"/>
    <row r="313" ht="27.95" customHeight="1"/>
    <row r="314" ht="27.95" customHeight="1"/>
    <row r="315" ht="27.95" customHeight="1"/>
    <row r="316" ht="27.95" customHeight="1"/>
    <row r="317" ht="27.95" customHeight="1"/>
    <row r="318" ht="27.95" customHeight="1"/>
    <row r="319" ht="27.95" customHeight="1"/>
    <row r="320" ht="27.95" customHeight="1"/>
    <row r="321" ht="27.95" customHeight="1"/>
    <row r="322" ht="27.95" customHeight="1"/>
    <row r="323" ht="27.95" customHeight="1"/>
    <row r="324" ht="27.95" customHeight="1"/>
    <row r="325" ht="27.95" customHeight="1"/>
    <row r="326" ht="27.95" customHeight="1"/>
    <row r="327" ht="27.95" customHeight="1"/>
    <row r="328" ht="27.95" customHeight="1"/>
    <row r="329" ht="27.95" customHeight="1"/>
    <row r="330" ht="27.95" customHeight="1"/>
    <row r="331" ht="27.95" customHeight="1"/>
    <row r="332" ht="27.95" customHeight="1"/>
    <row r="333" ht="27.95" customHeight="1"/>
    <row r="334" ht="27.95" customHeight="1"/>
    <row r="335" ht="27.95" customHeight="1"/>
    <row r="336" ht="27.95" customHeight="1"/>
    <row r="337" ht="27.95" customHeight="1"/>
    <row r="338" ht="27.95" customHeight="1"/>
    <row r="339" ht="27.95" customHeight="1"/>
    <row r="340" ht="27.95" customHeight="1"/>
    <row r="341" ht="27.95" customHeight="1"/>
    <row r="342" ht="27.95" customHeight="1"/>
    <row r="343" ht="27.95" customHeight="1"/>
    <row r="344" ht="27.95" customHeight="1"/>
    <row r="345" ht="27.95" customHeight="1"/>
    <row r="346" ht="27.95" customHeight="1"/>
  </sheetData>
  <mergeCells count="26">
    <mergeCell ref="N2:R2"/>
    <mergeCell ref="N4:N6"/>
    <mergeCell ref="O4:O6"/>
    <mergeCell ref="P4:P6"/>
    <mergeCell ref="Q4:Q6"/>
    <mergeCell ref="R4:R6"/>
    <mergeCell ref="G2:G3"/>
    <mergeCell ref="J2:J3"/>
    <mergeCell ref="C2:F2"/>
    <mergeCell ref="C3:D3"/>
    <mergeCell ref="E3:F3"/>
    <mergeCell ref="K2:M3"/>
    <mergeCell ref="K4:K6"/>
    <mergeCell ref="L4:L6"/>
    <mergeCell ref="H2:H3"/>
    <mergeCell ref="H4:H6"/>
    <mergeCell ref="I2:I3"/>
    <mergeCell ref="C7:R7"/>
    <mergeCell ref="B4:B6"/>
    <mergeCell ref="J4:J6"/>
    <mergeCell ref="C4:C6"/>
    <mergeCell ref="D4:D6"/>
    <mergeCell ref="G4:G6"/>
    <mergeCell ref="E4:E6"/>
    <mergeCell ref="F4:F6"/>
    <mergeCell ref="I4:I6"/>
  </mergeCells>
  <phoneticPr fontId="28"/>
  <conditionalFormatting sqref="C47:K47 M47">
    <cfRule type="containsBlanks" dxfId="2" priority="2">
      <formula>LEN(TRIM(C47))=0</formula>
    </cfRule>
  </conditionalFormatting>
  <conditionalFormatting sqref="N47:R47">
    <cfRule type="expression" dxfId="1" priority="1">
      <formula>$C$47&lt;&gt;""</formula>
    </cfRule>
  </conditionalFormatting>
  <dataValidations count="2">
    <dataValidation type="list" allowBlank="1" showInputMessage="1" showErrorMessage="1" sqref="J8:J37" xr:uid="{B3FC4A48-8395-482D-9517-B30CA734A9F7}">
      <formula1>$T$9:$T$55</formula1>
    </dataValidation>
    <dataValidation type="list" allowBlank="1" showInputMessage="1" showErrorMessage="1" sqref="H8:H57" xr:uid="{1E2A52E0-6481-4D17-A869-29A88E529B97}">
      <formula1>$V$11:$V$12</formula1>
    </dataValidation>
  </dataValidations>
  <hyperlinks>
    <hyperlink ref="I4" r:id="rId1" xr:uid="{C6DA861E-7198-4D9A-9AEC-FD4623111047}"/>
  </hyperlinks>
  <pageMargins left="0.7" right="0.7" top="0.75" bottom="0.75" header="0.3" footer="0.3"/>
  <pageSetup paperSize="8" scale="50" fitToHeight="0" orientation="landscape" horizont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2FE74-6513-4CA7-AB15-E6D34889F5EA}">
  <sheetPr>
    <tabColor theme="8" tint="0.59999389629810485"/>
  </sheetPr>
  <dimension ref="A1:I49"/>
  <sheetViews>
    <sheetView workbookViewId="0">
      <selection activeCell="A2" sqref="A2"/>
    </sheetView>
  </sheetViews>
  <sheetFormatPr defaultRowHeight="18.75"/>
  <cols>
    <col min="1" max="2" width="7.5546875" style="11" customWidth="1"/>
    <col min="3" max="4" width="9.109375" style="11" customWidth="1"/>
    <col min="5" max="6" width="10.88671875" style="11" customWidth="1"/>
    <col min="7" max="7" width="22.109375" style="11" customWidth="1"/>
    <col min="8" max="8" width="11.21875" style="11" bestFit="1" customWidth="1"/>
    <col min="9" max="9" width="10.77734375" style="11" customWidth="1"/>
    <col min="10" max="16384" width="8.88671875" style="11"/>
  </cols>
  <sheetData>
    <row r="1" spans="1:9" s="27" customFormat="1">
      <c r="A1" s="28" t="s">
        <v>90</v>
      </c>
      <c r="B1" s="28" t="s">
        <v>132</v>
      </c>
      <c r="C1" s="28" t="s">
        <v>91</v>
      </c>
      <c r="D1" s="28" t="s">
        <v>92</v>
      </c>
      <c r="E1" s="28" t="s">
        <v>8</v>
      </c>
      <c r="F1" s="28" t="s">
        <v>140</v>
      </c>
      <c r="G1" s="28" t="s">
        <v>95</v>
      </c>
      <c r="H1" s="28" t="s">
        <v>96</v>
      </c>
      <c r="I1" s="28" t="s">
        <v>155</v>
      </c>
    </row>
    <row r="2" spans="1:9">
      <c r="A2" s="12"/>
      <c r="B2" s="54"/>
      <c r="C2" s="14">
        <f>別紙!C8</f>
        <v>0</v>
      </c>
      <c r="D2" s="14">
        <f>別紙!D8</f>
        <v>0</v>
      </c>
      <c r="E2" s="32" t="str">
        <f>_xlfn.CONCAT(別紙!C8," ",別紙!D8)</f>
        <v xml:space="preserve"> </v>
      </c>
      <c r="F2" s="14">
        <f>申込書!$C$24</f>
        <v>0</v>
      </c>
      <c r="G2" s="13">
        <f>別紙!I8</f>
        <v>0</v>
      </c>
      <c r="H2" s="101"/>
      <c r="I2" s="71" t="str">
        <f>TEXT(別紙!G8,"yyyy-mm-dd")</f>
        <v>1900-01-00</v>
      </c>
    </row>
    <row r="3" spans="1:9">
      <c r="A3" s="12"/>
      <c r="B3" s="13"/>
      <c r="C3" s="14">
        <f>別紙!C9</f>
        <v>0</v>
      </c>
      <c r="D3" s="14">
        <f>別紙!D9</f>
        <v>0</v>
      </c>
      <c r="E3" s="32" t="str">
        <f>_xlfn.CONCAT(別紙!C9," ",別紙!D9)</f>
        <v xml:space="preserve"> </v>
      </c>
      <c r="F3" s="14">
        <f>申込書!$C$24</f>
        <v>0</v>
      </c>
      <c r="G3" s="13">
        <f>別紙!I9</f>
        <v>0</v>
      </c>
      <c r="H3" s="101"/>
      <c r="I3" s="71" t="str">
        <f>TEXT(別紙!G9,"yyyy-mm-dd")</f>
        <v>1900-01-00</v>
      </c>
    </row>
    <row r="4" spans="1:9">
      <c r="A4" s="12"/>
      <c r="B4" s="13"/>
      <c r="C4" s="14">
        <f>別紙!C10</f>
        <v>0</v>
      </c>
      <c r="D4" s="14">
        <f>別紙!D10</f>
        <v>0</v>
      </c>
      <c r="E4" s="32" t="str">
        <f>_xlfn.CONCAT(別紙!C10," ",別紙!D10)</f>
        <v xml:space="preserve"> </v>
      </c>
      <c r="F4" s="14">
        <f>申込書!$C$24</f>
        <v>0</v>
      </c>
      <c r="G4" s="13">
        <f>別紙!I10</f>
        <v>0</v>
      </c>
      <c r="H4" s="101"/>
      <c r="I4" s="71" t="str">
        <f>TEXT(別紙!G10,"yyyy-mm-dd")</f>
        <v>1900-01-00</v>
      </c>
    </row>
    <row r="5" spans="1:9">
      <c r="A5" s="12"/>
      <c r="B5" s="13"/>
      <c r="C5" s="14">
        <f>別紙!C11</f>
        <v>0</v>
      </c>
      <c r="D5" s="14">
        <f>別紙!D11</f>
        <v>0</v>
      </c>
      <c r="E5" s="32" t="str">
        <f>_xlfn.CONCAT(別紙!C11," ",別紙!D11)</f>
        <v xml:space="preserve"> </v>
      </c>
      <c r="F5" s="14">
        <f>申込書!$C$24</f>
        <v>0</v>
      </c>
      <c r="G5" s="13">
        <f>別紙!I11</f>
        <v>0</v>
      </c>
      <c r="H5" s="101"/>
      <c r="I5" s="71" t="str">
        <f>TEXT(別紙!G11,"yyyy-mm-dd")</f>
        <v>1900-01-00</v>
      </c>
    </row>
    <row r="6" spans="1:9">
      <c r="A6" s="12"/>
      <c r="B6" s="13"/>
      <c r="C6" s="14">
        <f>別紙!C12</f>
        <v>0</v>
      </c>
      <c r="D6" s="14">
        <f>別紙!D12</f>
        <v>0</v>
      </c>
      <c r="E6" s="32" t="str">
        <f>_xlfn.CONCAT(別紙!C12," ",別紙!D12)</f>
        <v xml:space="preserve"> </v>
      </c>
      <c r="F6" s="14">
        <f>申込書!$C$24</f>
        <v>0</v>
      </c>
      <c r="G6" s="13">
        <f>別紙!I12</f>
        <v>0</v>
      </c>
      <c r="H6" s="101"/>
      <c r="I6" s="71" t="str">
        <f>TEXT(別紙!G12,"yyyy-mm-dd")</f>
        <v>1900-01-00</v>
      </c>
    </row>
    <row r="7" spans="1:9">
      <c r="A7" s="12"/>
      <c r="B7" s="13"/>
      <c r="C7" s="14">
        <f>別紙!C13</f>
        <v>0</v>
      </c>
      <c r="D7" s="14">
        <f>別紙!D13</f>
        <v>0</v>
      </c>
      <c r="E7" s="32" t="str">
        <f>_xlfn.CONCAT(別紙!C13," ",別紙!D13)</f>
        <v xml:space="preserve"> </v>
      </c>
      <c r="F7" s="14">
        <f>申込書!$C$24</f>
        <v>0</v>
      </c>
      <c r="G7" s="13">
        <f>別紙!I13</f>
        <v>0</v>
      </c>
      <c r="H7" s="101"/>
      <c r="I7" s="71" t="str">
        <f>TEXT(別紙!G13,"yyyy-mm-dd")</f>
        <v>1900-01-00</v>
      </c>
    </row>
    <row r="8" spans="1:9">
      <c r="A8" s="12"/>
      <c r="B8" s="13"/>
      <c r="C8" s="14">
        <f>別紙!C14</f>
        <v>0</v>
      </c>
      <c r="D8" s="14">
        <f>別紙!D14</f>
        <v>0</v>
      </c>
      <c r="E8" s="32" t="str">
        <f>_xlfn.CONCAT(別紙!C14," ",別紙!D14)</f>
        <v xml:space="preserve"> </v>
      </c>
      <c r="F8" s="14">
        <f>申込書!$C$24</f>
        <v>0</v>
      </c>
      <c r="G8" s="13">
        <f>別紙!I14</f>
        <v>0</v>
      </c>
      <c r="H8" s="101"/>
      <c r="I8" s="71" t="str">
        <f>TEXT(別紙!G14,"yyyy-mm-dd")</f>
        <v>1900-01-00</v>
      </c>
    </row>
    <row r="9" spans="1:9">
      <c r="A9" s="12"/>
      <c r="B9" s="13"/>
      <c r="C9" s="14">
        <f>別紙!C15</f>
        <v>0</v>
      </c>
      <c r="D9" s="14">
        <f>別紙!D15</f>
        <v>0</v>
      </c>
      <c r="E9" s="32" t="str">
        <f>_xlfn.CONCAT(別紙!C15," ",別紙!D15)</f>
        <v xml:space="preserve"> </v>
      </c>
      <c r="F9" s="14">
        <f>申込書!$C$24</f>
        <v>0</v>
      </c>
      <c r="G9" s="13">
        <f>別紙!I15</f>
        <v>0</v>
      </c>
      <c r="H9" s="101"/>
      <c r="I9" s="71" t="str">
        <f>TEXT(別紙!G15,"yyyy-mm-dd")</f>
        <v>1900-01-00</v>
      </c>
    </row>
    <row r="10" spans="1:9">
      <c r="A10" s="12"/>
      <c r="B10" s="13"/>
      <c r="C10" s="14">
        <f>別紙!C16</f>
        <v>0</v>
      </c>
      <c r="D10" s="14">
        <f>別紙!D16</f>
        <v>0</v>
      </c>
      <c r="E10" s="32" t="str">
        <f>_xlfn.CONCAT(別紙!C16," ",別紙!D16)</f>
        <v xml:space="preserve"> </v>
      </c>
      <c r="F10" s="14">
        <f>申込書!$C$24</f>
        <v>0</v>
      </c>
      <c r="G10" s="13">
        <f>別紙!I16</f>
        <v>0</v>
      </c>
      <c r="H10" s="101"/>
      <c r="I10" s="71" t="str">
        <f>TEXT(別紙!G16,"yyyy-mm-dd")</f>
        <v>1900-01-00</v>
      </c>
    </row>
    <row r="11" spans="1:9">
      <c r="A11" s="12"/>
      <c r="B11" s="13"/>
      <c r="C11" s="14">
        <f>別紙!C17</f>
        <v>0</v>
      </c>
      <c r="D11" s="14">
        <f>別紙!D17</f>
        <v>0</v>
      </c>
      <c r="E11" s="32" t="str">
        <f>_xlfn.CONCAT(別紙!C17," ",別紙!D17)</f>
        <v xml:space="preserve"> </v>
      </c>
      <c r="F11" s="14">
        <f>申込書!$C$24</f>
        <v>0</v>
      </c>
      <c r="G11" s="13">
        <f>別紙!I17</f>
        <v>0</v>
      </c>
      <c r="H11" s="101"/>
      <c r="I11" s="71" t="str">
        <f>TEXT(別紙!G17,"yyyy-mm-dd")</f>
        <v>1900-01-00</v>
      </c>
    </row>
    <row r="12" spans="1:9">
      <c r="A12" s="12"/>
      <c r="B12" s="13"/>
      <c r="C12" s="14">
        <f>別紙!C18</f>
        <v>0</v>
      </c>
      <c r="D12" s="14">
        <f>別紙!D18</f>
        <v>0</v>
      </c>
      <c r="E12" s="32" t="str">
        <f>_xlfn.CONCAT(別紙!C18," ",別紙!D18)</f>
        <v xml:space="preserve"> </v>
      </c>
      <c r="F12" s="14">
        <f>申込書!$C$24</f>
        <v>0</v>
      </c>
      <c r="G12" s="13">
        <f>別紙!I18</f>
        <v>0</v>
      </c>
      <c r="H12" s="101"/>
      <c r="I12" s="71" t="str">
        <f>TEXT(別紙!G18,"yyyy-mm-dd")</f>
        <v>1900-01-00</v>
      </c>
    </row>
    <row r="13" spans="1:9">
      <c r="A13" s="12"/>
      <c r="B13" s="13"/>
      <c r="C13" s="14">
        <f>別紙!C19</f>
        <v>0</v>
      </c>
      <c r="D13" s="14">
        <f>別紙!D19</f>
        <v>0</v>
      </c>
      <c r="E13" s="32" t="str">
        <f>_xlfn.CONCAT(別紙!C19," ",別紙!D19)</f>
        <v xml:space="preserve"> </v>
      </c>
      <c r="F13" s="14">
        <f>申込書!$C$24</f>
        <v>0</v>
      </c>
      <c r="G13" s="13">
        <f>別紙!I19</f>
        <v>0</v>
      </c>
      <c r="H13" s="101"/>
      <c r="I13" s="71" t="str">
        <f>TEXT(別紙!G19,"yyyy-mm-dd")</f>
        <v>1900-01-00</v>
      </c>
    </row>
    <row r="14" spans="1:9">
      <c r="A14" s="12"/>
      <c r="B14" s="13"/>
      <c r="C14" s="14">
        <f>別紙!C20</f>
        <v>0</v>
      </c>
      <c r="D14" s="14">
        <f>別紙!D20</f>
        <v>0</v>
      </c>
      <c r="E14" s="32" t="str">
        <f>_xlfn.CONCAT(別紙!C20," ",別紙!D20)</f>
        <v xml:space="preserve"> </v>
      </c>
      <c r="F14" s="14">
        <f>申込書!$C$24</f>
        <v>0</v>
      </c>
      <c r="G14" s="13">
        <f>別紙!I20</f>
        <v>0</v>
      </c>
      <c r="H14" s="101"/>
      <c r="I14" s="71" t="str">
        <f>TEXT(別紙!G20,"yyyy-mm-dd")</f>
        <v>1900-01-00</v>
      </c>
    </row>
    <row r="15" spans="1:9">
      <c r="A15" s="12"/>
      <c r="B15" s="13"/>
      <c r="C15" s="14">
        <f>別紙!C21</f>
        <v>0</v>
      </c>
      <c r="D15" s="14">
        <f>別紙!D21</f>
        <v>0</v>
      </c>
      <c r="E15" s="32" t="str">
        <f>_xlfn.CONCAT(別紙!C21," ",別紙!D21)</f>
        <v xml:space="preserve"> </v>
      </c>
      <c r="F15" s="14">
        <f>申込書!$C$24</f>
        <v>0</v>
      </c>
      <c r="G15" s="13">
        <f>別紙!I21</f>
        <v>0</v>
      </c>
      <c r="H15" s="101"/>
      <c r="I15" s="71" t="str">
        <f>TEXT(別紙!G21,"yyyy-mm-dd")</f>
        <v>1900-01-00</v>
      </c>
    </row>
    <row r="16" spans="1:9">
      <c r="A16" s="12"/>
      <c r="B16" s="13"/>
      <c r="C16" s="14">
        <f>別紙!C22</f>
        <v>0</v>
      </c>
      <c r="D16" s="14">
        <f>別紙!D22</f>
        <v>0</v>
      </c>
      <c r="E16" s="32" t="str">
        <f>_xlfn.CONCAT(別紙!C22," ",別紙!D22)</f>
        <v xml:space="preserve"> </v>
      </c>
      <c r="F16" s="14">
        <f>申込書!$C$24</f>
        <v>0</v>
      </c>
      <c r="G16" s="13">
        <f>別紙!I22</f>
        <v>0</v>
      </c>
      <c r="H16" s="101"/>
      <c r="I16" s="71" t="str">
        <f>TEXT(別紙!G22,"yyyy-mm-dd")</f>
        <v>1900-01-00</v>
      </c>
    </row>
    <row r="17" spans="1:9">
      <c r="A17" s="12"/>
      <c r="B17" s="13"/>
      <c r="C17" s="14">
        <f>別紙!C23</f>
        <v>0</v>
      </c>
      <c r="D17" s="14">
        <f>別紙!D23</f>
        <v>0</v>
      </c>
      <c r="E17" s="32" t="str">
        <f>_xlfn.CONCAT(別紙!C23," ",別紙!D23)</f>
        <v xml:space="preserve"> </v>
      </c>
      <c r="F17" s="14">
        <f>申込書!$C$24</f>
        <v>0</v>
      </c>
      <c r="G17" s="13">
        <f>別紙!I23</f>
        <v>0</v>
      </c>
      <c r="H17" s="101"/>
      <c r="I17" s="71" t="str">
        <f>TEXT(別紙!G23,"yyyy-mm-dd")</f>
        <v>1900-01-00</v>
      </c>
    </row>
    <row r="18" spans="1:9">
      <c r="A18" s="12"/>
      <c r="B18" s="13"/>
      <c r="C18" s="14">
        <f>別紙!C24</f>
        <v>0</v>
      </c>
      <c r="D18" s="14">
        <f>別紙!D24</f>
        <v>0</v>
      </c>
      <c r="E18" s="32" t="str">
        <f>_xlfn.CONCAT(別紙!C24," ",別紙!D24)</f>
        <v xml:space="preserve"> </v>
      </c>
      <c r="F18" s="14">
        <f>申込書!$C$24</f>
        <v>0</v>
      </c>
      <c r="G18" s="13">
        <f>別紙!I24</f>
        <v>0</v>
      </c>
      <c r="H18" s="101"/>
      <c r="I18" s="71" t="str">
        <f>TEXT(別紙!G24,"yyyy-mm-dd")</f>
        <v>1900-01-00</v>
      </c>
    </row>
    <row r="19" spans="1:9">
      <c r="A19" s="12"/>
      <c r="B19" s="13"/>
      <c r="C19" s="14">
        <f>別紙!C25</f>
        <v>0</v>
      </c>
      <c r="D19" s="14">
        <f>別紙!D25</f>
        <v>0</v>
      </c>
      <c r="E19" s="32" t="str">
        <f>_xlfn.CONCAT(別紙!C25," ",別紙!D25)</f>
        <v xml:space="preserve"> </v>
      </c>
      <c r="F19" s="14">
        <f>申込書!$C$24</f>
        <v>0</v>
      </c>
      <c r="G19" s="13">
        <f>別紙!I25</f>
        <v>0</v>
      </c>
      <c r="H19" s="101"/>
      <c r="I19" s="71" t="str">
        <f>TEXT(別紙!G25,"yyyy-mm-dd")</f>
        <v>1900-01-00</v>
      </c>
    </row>
    <row r="20" spans="1:9">
      <c r="A20" s="12"/>
      <c r="B20" s="13"/>
      <c r="C20" s="14">
        <f>別紙!C26</f>
        <v>0</v>
      </c>
      <c r="D20" s="14">
        <f>別紙!D26</f>
        <v>0</v>
      </c>
      <c r="E20" s="32" t="str">
        <f>_xlfn.CONCAT(別紙!C26," ",別紙!D26)</f>
        <v xml:space="preserve"> </v>
      </c>
      <c r="F20" s="14">
        <f>申込書!$C$24</f>
        <v>0</v>
      </c>
      <c r="G20" s="13">
        <f>別紙!I26</f>
        <v>0</v>
      </c>
      <c r="H20" s="101"/>
      <c r="I20" s="71" t="str">
        <f>TEXT(別紙!G26,"yyyy-mm-dd")</f>
        <v>1900-01-00</v>
      </c>
    </row>
    <row r="21" spans="1:9">
      <c r="A21" s="12"/>
      <c r="B21" s="13"/>
      <c r="C21" s="14">
        <f>別紙!C27</f>
        <v>0</v>
      </c>
      <c r="D21" s="14">
        <f>別紙!D27</f>
        <v>0</v>
      </c>
      <c r="E21" s="32" t="str">
        <f>_xlfn.CONCAT(別紙!C27," ",別紙!D27)</f>
        <v xml:space="preserve"> </v>
      </c>
      <c r="F21" s="14">
        <f>申込書!$C$24</f>
        <v>0</v>
      </c>
      <c r="G21" s="13">
        <f>別紙!I27</f>
        <v>0</v>
      </c>
      <c r="H21" s="101"/>
      <c r="I21" s="71" t="str">
        <f>TEXT(別紙!G27,"yyyy-mm-dd")</f>
        <v>1900-01-00</v>
      </c>
    </row>
    <row r="22" spans="1:9">
      <c r="A22" s="12"/>
      <c r="B22" s="13"/>
      <c r="C22" s="14">
        <f>別紙!C28</f>
        <v>0</v>
      </c>
      <c r="D22" s="14">
        <f>別紙!D28</f>
        <v>0</v>
      </c>
      <c r="E22" s="32" t="str">
        <f>_xlfn.CONCAT(別紙!C28," ",別紙!D28)</f>
        <v xml:space="preserve"> </v>
      </c>
      <c r="F22" s="14">
        <f>申込書!$C$24</f>
        <v>0</v>
      </c>
      <c r="G22" s="13">
        <f>別紙!I28</f>
        <v>0</v>
      </c>
      <c r="H22" s="101"/>
      <c r="I22" s="71" t="str">
        <f>TEXT(別紙!G28,"yyyy-mm-dd")</f>
        <v>1900-01-00</v>
      </c>
    </row>
    <row r="23" spans="1:9">
      <c r="A23" s="12"/>
      <c r="B23" s="13"/>
      <c r="C23" s="14">
        <f>別紙!C29</f>
        <v>0</v>
      </c>
      <c r="D23" s="14">
        <f>別紙!D29</f>
        <v>0</v>
      </c>
      <c r="E23" s="32" t="str">
        <f>_xlfn.CONCAT(別紙!C29," ",別紙!D29)</f>
        <v xml:space="preserve"> </v>
      </c>
      <c r="F23" s="14">
        <f>申込書!$C$24</f>
        <v>0</v>
      </c>
      <c r="G23" s="13">
        <f>別紙!I29</f>
        <v>0</v>
      </c>
      <c r="H23" s="101"/>
      <c r="I23" s="71" t="str">
        <f>TEXT(別紙!G29,"yyyy-mm-dd")</f>
        <v>1900-01-00</v>
      </c>
    </row>
    <row r="24" spans="1:9">
      <c r="A24" s="12"/>
      <c r="B24" s="13"/>
      <c r="C24" s="14">
        <f>別紙!C30</f>
        <v>0</v>
      </c>
      <c r="D24" s="14">
        <f>別紙!D30</f>
        <v>0</v>
      </c>
      <c r="E24" s="32" t="str">
        <f>_xlfn.CONCAT(別紙!C30," ",別紙!D30)</f>
        <v xml:space="preserve"> </v>
      </c>
      <c r="F24" s="14">
        <f>申込書!$C$24</f>
        <v>0</v>
      </c>
      <c r="G24" s="13">
        <f>別紙!I30</f>
        <v>0</v>
      </c>
      <c r="H24" s="101"/>
      <c r="I24" s="71" t="str">
        <f>TEXT(別紙!G30,"yyyy-mm-dd")</f>
        <v>1900-01-00</v>
      </c>
    </row>
    <row r="25" spans="1:9">
      <c r="A25" s="12"/>
      <c r="B25" s="13"/>
      <c r="C25" s="14">
        <f>別紙!C31</f>
        <v>0</v>
      </c>
      <c r="D25" s="14">
        <f>別紙!D31</f>
        <v>0</v>
      </c>
      <c r="E25" s="32" t="str">
        <f>_xlfn.CONCAT(別紙!C31," ",別紙!D31)</f>
        <v xml:space="preserve"> </v>
      </c>
      <c r="F25" s="14">
        <f>申込書!$C$24</f>
        <v>0</v>
      </c>
      <c r="G25" s="13">
        <f>別紙!I31</f>
        <v>0</v>
      </c>
      <c r="H25" s="101"/>
      <c r="I25" s="71" t="str">
        <f>TEXT(別紙!G31,"yyyy-mm-dd")</f>
        <v>1900-01-00</v>
      </c>
    </row>
    <row r="26" spans="1:9">
      <c r="A26" s="12"/>
      <c r="B26" s="13"/>
      <c r="C26" s="14">
        <f>別紙!C32</f>
        <v>0</v>
      </c>
      <c r="D26" s="14">
        <f>別紙!D32</f>
        <v>0</v>
      </c>
      <c r="E26" s="32" t="str">
        <f>_xlfn.CONCAT(別紙!C32," ",別紙!D32)</f>
        <v xml:space="preserve"> </v>
      </c>
      <c r="F26" s="14">
        <f>申込書!$C$24</f>
        <v>0</v>
      </c>
      <c r="G26" s="13">
        <f>別紙!I32</f>
        <v>0</v>
      </c>
      <c r="H26" s="101"/>
      <c r="I26" s="71" t="str">
        <f>TEXT(別紙!G32,"yyyy-mm-dd")</f>
        <v>1900-01-00</v>
      </c>
    </row>
    <row r="27" spans="1:9">
      <c r="A27" s="12"/>
      <c r="B27" s="13"/>
      <c r="C27" s="14">
        <f>別紙!C33</f>
        <v>0</v>
      </c>
      <c r="D27" s="14">
        <f>別紙!D33</f>
        <v>0</v>
      </c>
      <c r="E27" s="32" t="str">
        <f>_xlfn.CONCAT(別紙!C33," ",別紙!D33)</f>
        <v xml:space="preserve"> </v>
      </c>
      <c r="F27" s="14">
        <f>申込書!$C$24</f>
        <v>0</v>
      </c>
      <c r="G27" s="13">
        <f>別紙!I33</f>
        <v>0</v>
      </c>
      <c r="H27" s="101"/>
      <c r="I27" s="71" t="str">
        <f>TEXT(別紙!G33,"yyyy-mm-dd")</f>
        <v>1900-01-00</v>
      </c>
    </row>
    <row r="28" spans="1:9">
      <c r="A28" s="12"/>
      <c r="B28" s="13"/>
      <c r="C28" s="14">
        <f>別紙!C34</f>
        <v>0</v>
      </c>
      <c r="D28" s="14">
        <f>別紙!D34</f>
        <v>0</v>
      </c>
      <c r="E28" s="32" t="str">
        <f>_xlfn.CONCAT(別紙!C34," ",別紙!D34)</f>
        <v xml:space="preserve"> </v>
      </c>
      <c r="F28" s="14">
        <f>申込書!$C$24</f>
        <v>0</v>
      </c>
      <c r="G28" s="13">
        <f>別紙!I34</f>
        <v>0</v>
      </c>
      <c r="H28" s="101"/>
      <c r="I28" s="71" t="str">
        <f>TEXT(別紙!G34,"yyyy-mm-dd")</f>
        <v>1900-01-00</v>
      </c>
    </row>
    <row r="29" spans="1:9">
      <c r="A29" s="12"/>
      <c r="B29" s="13"/>
      <c r="C29" s="14">
        <f>別紙!C35</f>
        <v>0</v>
      </c>
      <c r="D29" s="14">
        <f>別紙!D35</f>
        <v>0</v>
      </c>
      <c r="E29" s="32" t="str">
        <f>_xlfn.CONCAT(別紙!C35," ",別紙!D35)</f>
        <v xml:space="preserve"> </v>
      </c>
      <c r="F29" s="14">
        <f>申込書!$C$24</f>
        <v>0</v>
      </c>
      <c r="G29" s="13">
        <f>別紙!I35</f>
        <v>0</v>
      </c>
      <c r="H29" s="101"/>
      <c r="I29" s="71" t="str">
        <f>TEXT(別紙!G35,"yyyy-mm-dd")</f>
        <v>1900-01-00</v>
      </c>
    </row>
    <row r="30" spans="1:9">
      <c r="A30" s="12"/>
      <c r="B30" s="13"/>
      <c r="C30" s="14">
        <f>別紙!C36</f>
        <v>0</v>
      </c>
      <c r="D30" s="14">
        <f>別紙!D36</f>
        <v>0</v>
      </c>
      <c r="E30" s="32" t="str">
        <f>_xlfn.CONCAT(別紙!C36," ",別紙!D36)</f>
        <v xml:space="preserve"> </v>
      </c>
      <c r="F30" s="14">
        <f>申込書!$C$24</f>
        <v>0</v>
      </c>
      <c r="G30" s="13">
        <f>別紙!I36</f>
        <v>0</v>
      </c>
      <c r="H30" s="101"/>
      <c r="I30" s="71" t="str">
        <f>TEXT(別紙!G36,"yyyy-mm-dd")</f>
        <v>1900-01-00</v>
      </c>
    </row>
    <row r="31" spans="1:9">
      <c r="A31" s="12"/>
      <c r="B31" s="13"/>
      <c r="C31" s="14">
        <f>別紙!C37</f>
        <v>0</v>
      </c>
      <c r="D31" s="14">
        <f>別紙!D37</f>
        <v>0</v>
      </c>
      <c r="E31" s="32" t="str">
        <f>_xlfn.CONCAT(別紙!C37," ",別紙!D37)</f>
        <v xml:space="preserve"> </v>
      </c>
      <c r="F31" s="14">
        <f>申込書!$C$24</f>
        <v>0</v>
      </c>
      <c r="G31" s="13">
        <f>別紙!I37</f>
        <v>0</v>
      </c>
      <c r="H31" s="101"/>
      <c r="I31" s="71" t="str">
        <f>TEXT(別紙!G37,"yyyy-mm-dd")</f>
        <v>1900-01-00</v>
      </c>
    </row>
    <row r="32" spans="1:9">
      <c r="A32" s="12"/>
      <c r="B32" s="13"/>
      <c r="C32" s="14">
        <f>別紙!C38</f>
        <v>0</v>
      </c>
      <c r="D32" s="14">
        <f>別紙!D38</f>
        <v>0</v>
      </c>
      <c r="E32" s="32" t="str">
        <f>_xlfn.CONCAT(別紙!C38," ",別紙!D38)</f>
        <v xml:space="preserve"> </v>
      </c>
      <c r="F32" s="14">
        <f>申込書!$C$24</f>
        <v>0</v>
      </c>
      <c r="G32" s="13">
        <f>別紙!I38</f>
        <v>0</v>
      </c>
      <c r="H32" s="101"/>
      <c r="I32" s="71" t="str">
        <f>TEXT(別紙!G38,"yyyy-mm-dd")</f>
        <v>1900-01-00</v>
      </c>
    </row>
    <row r="33" spans="1:9">
      <c r="A33" s="12"/>
      <c r="B33" s="13"/>
      <c r="C33" s="14">
        <f>別紙!C39</f>
        <v>0</v>
      </c>
      <c r="D33" s="14">
        <f>別紙!D39</f>
        <v>0</v>
      </c>
      <c r="E33" s="32" t="str">
        <f>_xlfn.CONCAT(別紙!C39," ",別紙!D39)</f>
        <v xml:space="preserve"> </v>
      </c>
      <c r="F33" s="14">
        <f>申込書!$C$24</f>
        <v>0</v>
      </c>
      <c r="G33" s="13">
        <f>別紙!I39</f>
        <v>0</v>
      </c>
      <c r="H33" s="101"/>
      <c r="I33" s="71" t="str">
        <f>TEXT(別紙!G39,"yyyy-mm-dd")</f>
        <v>1900-01-00</v>
      </c>
    </row>
    <row r="34" spans="1:9">
      <c r="A34" s="12"/>
      <c r="B34" s="13"/>
      <c r="C34" s="14">
        <f>別紙!C40</f>
        <v>0</v>
      </c>
      <c r="D34" s="14">
        <f>別紙!D40</f>
        <v>0</v>
      </c>
      <c r="E34" s="32" t="str">
        <f>_xlfn.CONCAT(別紙!C40," ",別紙!D40)</f>
        <v xml:space="preserve"> </v>
      </c>
      <c r="F34" s="14">
        <f>申込書!$C$24</f>
        <v>0</v>
      </c>
      <c r="G34" s="13">
        <f>別紙!I40</f>
        <v>0</v>
      </c>
      <c r="H34" s="101"/>
      <c r="I34" s="71" t="str">
        <f>TEXT(別紙!G40,"yyyy-mm-dd")</f>
        <v>1900-01-00</v>
      </c>
    </row>
    <row r="35" spans="1:9">
      <c r="A35" s="12"/>
      <c r="B35" s="13"/>
      <c r="C35" s="14">
        <f>別紙!C41</f>
        <v>0</v>
      </c>
      <c r="D35" s="14">
        <f>別紙!D41</f>
        <v>0</v>
      </c>
      <c r="E35" s="32" t="str">
        <f>_xlfn.CONCAT(別紙!C41," ",別紙!D41)</f>
        <v xml:space="preserve"> </v>
      </c>
      <c r="F35" s="14">
        <f>申込書!$C$24</f>
        <v>0</v>
      </c>
      <c r="G35" s="13">
        <f>別紙!I41</f>
        <v>0</v>
      </c>
      <c r="H35" s="101"/>
      <c r="I35" s="71" t="str">
        <f>TEXT(別紙!G41,"yyyy-mm-dd")</f>
        <v>1900-01-00</v>
      </c>
    </row>
    <row r="36" spans="1:9">
      <c r="A36" s="12"/>
      <c r="B36" s="13"/>
      <c r="C36" s="14">
        <f>別紙!C42</f>
        <v>0</v>
      </c>
      <c r="D36" s="14">
        <f>別紙!D42</f>
        <v>0</v>
      </c>
      <c r="E36" s="32" t="str">
        <f>_xlfn.CONCAT(別紙!C42," ",別紙!D42)</f>
        <v xml:space="preserve"> </v>
      </c>
      <c r="F36" s="14">
        <f>申込書!$C$24</f>
        <v>0</v>
      </c>
      <c r="G36" s="13">
        <f>別紙!I42</f>
        <v>0</v>
      </c>
      <c r="H36" s="101"/>
      <c r="I36" s="71" t="str">
        <f>TEXT(別紙!G42,"yyyy-mm-dd")</f>
        <v>1900-01-00</v>
      </c>
    </row>
    <row r="37" spans="1:9">
      <c r="A37" s="12"/>
      <c r="B37" s="13"/>
      <c r="C37" s="14">
        <f>別紙!C43</f>
        <v>0</v>
      </c>
      <c r="D37" s="14">
        <f>別紙!D43</f>
        <v>0</v>
      </c>
      <c r="E37" s="32" t="str">
        <f>_xlfn.CONCAT(別紙!C43," ",別紙!D43)</f>
        <v xml:space="preserve"> </v>
      </c>
      <c r="F37" s="14">
        <f>申込書!$C$24</f>
        <v>0</v>
      </c>
      <c r="G37" s="13">
        <f>別紙!I43</f>
        <v>0</v>
      </c>
      <c r="H37" s="101"/>
      <c r="I37" s="71" t="str">
        <f>TEXT(別紙!G43,"yyyy-mm-dd")</f>
        <v>1900-01-00</v>
      </c>
    </row>
    <row r="38" spans="1:9">
      <c r="A38" s="12"/>
      <c r="B38" s="13"/>
      <c r="C38" s="14">
        <f>別紙!C44</f>
        <v>0</v>
      </c>
      <c r="D38" s="14">
        <f>別紙!D44</f>
        <v>0</v>
      </c>
      <c r="E38" s="32" t="str">
        <f>_xlfn.CONCAT(別紙!C44," ",別紙!D44)</f>
        <v xml:space="preserve"> </v>
      </c>
      <c r="F38" s="14">
        <f>申込書!$C$24</f>
        <v>0</v>
      </c>
      <c r="G38" s="13">
        <f>別紙!I44</f>
        <v>0</v>
      </c>
      <c r="H38" s="101"/>
      <c r="I38" s="71" t="str">
        <f>TEXT(別紙!G44,"yyyy-mm-dd")</f>
        <v>1900-01-00</v>
      </c>
    </row>
    <row r="39" spans="1:9">
      <c r="A39" s="12"/>
      <c r="B39" s="13"/>
      <c r="C39" s="14">
        <f>別紙!C45</f>
        <v>0</v>
      </c>
      <c r="D39" s="14">
        <f>別紙!D45</f>
        <v>0</v>
      </c>
      <c r="E39" s="32" t="str">
        <f>_xlfn.CONCAT(別紙!C45," ",別紙!D45)</f>
        <v xml:space="preserve"> </v>
      </c>
      <c r="F39" s="14">
        <f>申込書!$C$24</f>
        <v>0</v>
      </c>
      <c r="G39" s="13">
        <f>別紙!I45</f>
        <v>0</v>
      </c>
      <c r="H39" s="101"/>
      <c r="I39" s="71" t="str">
        <f>TEXT(別紙!G45,"yyyy-mm-dd")</f>
        <v>1900-01-00</v>
      </c>
    </row>
    <row r="40" spans="1:9">
      <c r="A40" s="12"/>
      <c r="B40" s="13"/>
      <c r="C40" s="14">
        <f>別紙!C46</f>
        <v>0</v>
      </c>
      <c r="D40" s="14">
        <f>別紙!D46</f>
        <v>0</v>
      </c>
      <c r="E40" s="32" t="str">
        <f>_xlfn.CONCAT(別紙!C46," ",別紙!D46)</f>
        <v xml:space="preserve"> </v>
      </c>
      <c r="F40" s="14">
        <f>申込書!$C$24</f>
        <v>0</v>
      </c>
      <c r="G40" s="13">
        <f>別紙!I46</f>
        <v>0</v>
      </c>
      <c r="H40" s="101"/>
      <c r="I40" s="71" t="str">
        <f>TEXT(別紙!G46,"yyyy-mm-dd")</f>
        <v>1900-01-00</v>
      </c>
    </row>
    <row r="41" spans="1:9">
      <c r="A41" s="12"/>
      <c r="B41" s="13"/>
      <c r="C41" s="14">
        <f>別紙!C47</f>
        <v>0</v>
      </c>
      <c r="D41" s="14">
        <f>別紙!D47</f>
        <v>0</v>
      </c>
      <c r="E41" s="32" t="str">
        <f>_xlfn.CONCAT(別紙!C47," ",別紙!D47)</f>
        <v xml:space="preserve"> </v>
      </c>
      <c r="F41" s="14">
        <f>申込書!$C$24</f>
        <v>0</v>
      </c>
      <c r="G41" s="13">
        <f>別紙!I47</f>
        <v>0</v>
      </c>
      <c r="H41" s="101"/>
      <c r="I41" s="71" t="str">
        <f>TEXT(別紙!G47,"yyyy-mm-dd")</f>
        <v>1900-01-00</v>
      </c>
    </row>
    <row r="42" spans="1:9">
      <c r="A42" s="12"/>
      <c r="B42" s="13"/>
      <c r="C42" s="14">
        <f>別紙!C48</f>
        <v>0</v>
      </c>
      <c r="D42" s="14">
        <f>別紙!D48</f>
        <v>0</v>
      </c>
      <c r="E42" s="32" t="str">
        <f>_xlfn.CONCAT(別紙!C48," ",別紙!D48)</f>
        <v xml:space="preserve"> </v>
      </c>
      <c r="F42" s="14">
        <f>申込書!$C$24</f>
        <v>0</v>
      </c>
      <c r="G42" s="13">
        <f>別紙!I48</f>
        <v>0</v>
      </c>
      <c r="H42" s="101"/>
      <c r="I42" s="71" t="str">
        <f>TEXT(別紙!G48,"yyyy-mm-dd")</f>
        <v>1900-01-00</v>
      </c>
    </row>
    <row r="43" spans="1:9">
      <c r="A43" s="12"/>
      <c r="B43" s="13"/>
      <c r="C43" s="14">
        <f>別紙!C49</f>
        <v>0</v>
      </c>
      <c r="D43" s="14">
        <f>別紙!D49</f>
        <v>0</v>
      </c>
      <c r="E43" s="32" t="str">
        <f>_xlfn.CONCAT(別紙!C49," ",別紙!D49)</f>
        <v xml:space="preserve"> </v>
      </c>
      <c r="F43" s="14">
        <f>申込書!$C$24</f>
        <v>0</v>
      </c>
      <c r="G43" s="13">
        <f>別紙!I49</f>
        <v>0</v>
      </c>
      <c r="H43" s="101"/>
      <c r="I43" s="71" t="str">
        <f>TEXT(別紙!G49,"yyyy-mm-dd")</f>
        <v>1900-01-00</v>
      </c>
    </row>
    <row r="44" spans="1:9">
      <c r="A44" s="12"/>
      <c r="B44" s="13"/>
      <c r="C44" s="14">
        <f>別紙!C50</f>
        <v>0</v>
      </c>
      <c r="D44" s="14">
        <f>別紙!D50</f>
        <v>0</v>
      </c>
      <c r="E44" s="32" t="str">
        <f>_xlfn.CONCAT(別紙!C50," ",別紙!D50)</f>
        <v xml:space="preserve"> </v>
      </c>
      <c r="F44" s="14">
        <f>申込書!$C$24</f>
        <v>0</v>
      </c>
      <c r="G44" s="13">
        <f>別紙!I50</f>
        <v>0</v>
      </c>
      <c r="H44" s="101"/>
      <c r="I44" s="71" t="str">
        <f>TEXT(別紙!G50,"yyyy-mm-dd")</f>
        <v>1900-01-00</v>
      </c>
    </row>
    <row r="45" spans="1:9">
      <c r="A45" s="12"/>
      <c r="B45" s="13"/>
      <c r="C45" s="14">
        <f>別紙!C51</f>
        <v>0</v>
      </c>
      <c r="D45" s="14">
        <f>別紙!D51</f>
        <v>0</v>
      </c>
      <c r="E45" s="32" t="str">
        <f>_xlfn.CONCAT(別紙!C51," ",別紙!D51)</f>
        <v xml:space="preserve"> </v>
      </c>
      <c r="F45" s="14">
        <f>申込書!$C$24</f>
        <v>0</v>
      </c>
      <c r="G45" s="13">
        <f>別紙!I51</f>
        <v>0</v>
      </c>
      <c r="H45" s="101"/>
      <c r="I45" s="71" t="str">
        <f>TEXT(別紙!G51,"yyyy-mm-dd")</f>
        <v>1900-01-00</v>
      </c>
    </row>
    <row r="46" spans="1:9">
      <c r="A46" s="12"/>
      <c r="B46" s="13"/>
      <c r="C46" s="14">
        <f>別紙!C52</f>
        <v>0</v>
      </c>
      <c r="D46" s="14">
        <f>別紙!D52</f>
        <v>0</v>
      </c>
      <c r="E46" s="32" t="str">
        <f>_xlfn.CONCAT(別紙!C52," ",別紙!D52)</f>
        <v xml:space="preserve"> </v>
      </c>
      <c r="F46" s="14">
        <f>申込書!$C$24</f>
        <v>0</v>
      </c>
      <c r="G46" s="13">
        <f>別紙!I52</f>
        <v>0</v>
      </c>
      <c r="H46" s="101"/>
      <c r="I46" s="71" t="str">
        <f>TEXT(別紙!G52,"yyyy-mm-dd")</f>
        <v>1900-01-00</v>
      </c>
    </row>
    <row r="47" spans="1:9">
      <c r="A47" s="12"/>
      <c r="B47" s="13"/>
      <c r="C47" s="14">
        <f>別紙!C53</f>
        <v>0</v>
      </c>
      <c r="D47" s="14">
        <f>別紙!D53</f>
        <v>0</v>
      </c>
      <c r="E47" s="32" t="str">
        <f>_xlfn.CONCAT(別紙!C53," ",別紙!D53)</f>
        <v xml:space="preserve"> </v>
      </c>
      <c r="F47" s="14">
        <f>申込書!$C$24</f>
        <v>0</v>
      </c>
      <c r="G47" s="13">
        <f>別紙!I53</f>
        <v>0</v>
      </c>
      <c r="H47" s="101"/>
      <c r="I47" s="71" t="str">
        <f>TEXT(別紙!G53,"yyyy-mm-dd")</f>
        <v>1900-01-00</v>
      </c>
    </row>
    <row r="48" spans="1:9">
      <c r="A48" s="12"/>
      <c r="B48" s="13"/>
      <c r="C48" s="14">
        <f>別紙!C54</f>
        <v>0</v>
      </c>
      <c r="D48" s="14">
        <f>別紙!D54</f>
        <v>0</v>
      </c>
      <c r="E48" s="32" t="str">
        <f>_xlfn.CONCAT(別紙!C54," ",別紙!D54)</f>
        <v xml:space="preserve"> </v>
      </c>
      <c r="F48" s="14">
        <f>申込書!$C$24</f>
        <v>0</v>
      </c>
      <c r="G48" s="13">
        <f>別紙!I54</f>
        <v>0</v>
      </c>
      <c r="H48" s="101"/>
      <c r="I48" s="71" t="str">
        <f>TEXT(別紙!G54,"yyyy-mm-dd")</f>
        <v>1900-01-00</v>
      </c>
    </row>
    <row r="49" spans="1:9">
      <c r="A49" s="12"/>
      <c r="B49" s="13"/>
      <c r="C49" s="14">
        <f>別紙!C55</f>
        <v>0</v>
      </c>
      <c r="D49" s="14">
        <f>別紙!D55</f>
        <v>0</v>
      </c>
      <c r="E49" s="32" t="str">
        <f>_xlfn.CONCAT(別紙!C55," ",別紙!D55)</f>
        <v xml:space="preserve"> </v>
      </c>
      <c r="F49" s="14">
        <f>申込書!$C$24</f>
        <v>0</v>
      </c>
      <c r="G49" s="13">
        <f>別紙!I55</f>
        <v>0</v>
      </c>
      <c r="H49" s="101"/>
      <c r="I49" s="71" t="str">
        <f>TEXT(別紙!G55,"yyyy-mm-dd")</f>
        <v>1900-01-00</v>
      </c>
    </row>
  </sheetData>
  <phoneticPr fontId="28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FAE90-5413-4546-B66B-A18601F9A7E4}">
  <sheetPr>
    <tabColor theme="5" tint="0.79998168889431442"/>
  </sheetPr>
  <dimension ref="A1:Q51"/>
  <sheetViews>
    <sheetView workbookViewId="0">
      <selection activeCell="A2" sqref="A2"/>
    </sheetView>
  </sheetViews>
  <sheetFormatPr defaultRowHeight="18.75"/>
  <cols>
    <col min="4" max="4" width="12" customWidth="1"/>
    <col min="11" max="11" width="48.77734375" customWidth="1"/>
    <col min="14" max="14" width="12.77734375" bestFit="1" customWidth="1"/>
    <col min="15" max="15" width="37.77734375" bestFit="1" customWidth="1"/>
  </cols>
  <sheetData>
    <row r="1" spans="1:17">
      <c r="A1" s="27" t="s">
        <v>90</v>
      </c>
      <c r="B1" s="27" t="s">
        <v>141</v>
      </c>
      <c r="C1" s="27" t="s">
        <v>144</v>
      </c>
      <c r="D1" s="73" t="s">
        <v>142</v>
      </c>
      <c r="E1" s="27" t="s">
        <v>143</v>
      </c>
      <c r="F1" s="27" t="s">
        <v>145</v>
      </c>
      <c r="G1" s="27" t="s">
        <v>146</v>
      </c>
      <c r="H1" s="27" t="s">
        <v>147</v>
      </c>
      <c r="I1" s="27" t="s">
        <v>171</v>
      </c>
      <c r="J1" s="27" t="s">
        <v>172</v>
      </c>
      <c r="K1" s="56" t="s">
        <v>173</v>
      </c>
      <c r="L1" s="56" t="s">
        <v>174</v>
      </c>
      <c r="M1" s="27" t="s">
        <v>175</v>
      </c>
      <c r="N1" s="27" t="s">
        <v>176</v>
      </c>
      <c r="O1" s="27" t="s">
        <v>177</v>
      </c>
      <c r="P1" s="55" t="s">
        <v>178</v>
      </c>
      <c r="Q1" s="27" t="s">
        <v>179</v>
      </c>
    </row>
    <row r="2" spans="1:17">
      <c r="B2">
        <f>受講案内差込用!A2</f>
        <v>0</v>
      </c>
      <c r="C2">
        <f>受講案内差込用!B2</f>
        <v>0</v>
      </c>
      <c r="D2" s="74" t="s">
        <v>157</v>
      </c>
      <c r="E2" s="27" t="s">
        <v>148</v>
      </c>
      <c r="F2" s="27" t="s">
        <v>148</v>
      </c>
      <c r="G2">
        <v>1</v>
      </c>
      <c r="H2" t="s">
        <v>149</v>
      </c>
      <c r="I2" t="s">
        <v>150</v>
      </c>
      <c r="K2" t="str">
        <f>IF(申込書!$B$36=TRUE,申込書!$C$28,別紙!N8)&amp;"|"&amp;IF(申込書!$B$36=TRUE,申込書!$D$28,別紙!O8)&amp;"|"&amp;IF(申込書!$B$36=TRUE,"",別紙!P8)&amp;"|"&amp;IF(申込書!$B$36=TRUE,"",別紙!Q8)&amp;"|"&amp;IF(申込書!$B$36=TRUE,申込書!$C$30,別紙!R8)</f>
        <v>||||</v>
      </c>
      <c r="L2" s="60">
        <f>申込書!$C$32</f>
        <v>0</v>
      </c>
      <c r="M2">
        <f>別紙!J8</f>
        <v>0</v>
      </c>
      <c r="N2" s="61">
        <f>別紙!G8</f>
        <v>0</v>
      </c>
      <c r="O2" t="str">
        <f>TEXT(別紙!K8,"yyyy-mm-dd")&amp;"~"&amp;TEXT(別紙!M8,"yyyy-mm-dd")&amp;"("&amp;DATEDIF(別紙!K8,別紙!M8,"y")&amp;"年"&amp;" "&amp;DATEDIF(別紙!K8,別紙!M8,"ym")&amp;"ヶ月"&amp;" "&amp;DATEDIF(別紙!K8,別紙!M8,"md")&amp;"日"&amp;")"</f>
        <v>1900-01-00~1900-01-00(0年 0ヶ月 0日)</v>
      </c>
      <c r="Q2" t="s">
        <v>151</v>
      </c>
    </row>
    <row r="3" spans="1:17">
      <c r="B3">
        <f>受講案内差込用!A3</f>
        <v>0</v>
      </c>
      <c r="C3">
        <f>受講案内差込用!B3</f>
        <v>0</v>
      </c>
      <c r="D3" s="74" t="s">
        <v>157</v>
      </c>
      <c r="E3" s="27" t="s">
        <v>148</v>
      </c>
      <c r="F3" s="27" t="s">
        <v>148</v>
      </c>
      <c r="G3">
        <v>2</v>
      </c>
      <c r="H3" t="s">
        <v>149</v>
      </c>
      <c r="I3" t="s">
        <v>150</v>
      </c>
      <c r="K3" t="str">
        <f>別紙!N9&amp;"|"&amp;別紙!O9&amp;"|"&amp;別紙!P9&amp;"|"&amp;別紙!Q9&amp;"|"&amp;別紙!R9</f>
        <v>||||</v>
      </c>
      <c r="L3" s="60">
        <f>申込書!$C$32</f>
        <v>0</v>
      </c>
      <c r="M3">
        <f>別紙!J9</f>
        <v>0</v>
      </c>
      <c r="N3" s="61">
        <f>別紙!G9</f>
        <v>0</v>
      </c>
      <c r="O3" t="str">
        <f>TEXT(別紙!K9,"yyyy-mm-dd")&amp;"~"&amp;TEXT(別紙!M9,"yyyy-mm-dd")&amp;"("&amp;DATEDIF(別紙!K9,別紙!M9,"y")&amp;"年"&amp;" "&amp;DATEDIF(別紙!K9,別紙!M9,"ym")&amp;"ヶ月"&amp;" "&amp;DATEDIF(別紙!K9,別紙!M9,"md")&amp;"日"&amp;")"</f>
        <v>1900-01-00~1900-01-00(0年 0ヶ月 0日)</v>
      </c>
      <c r="Q3" t="s">
        <v>151</v>
      </c>
    </row>
    <row r="4" spans="1:17">
      <c r="B4">
        <f>受講案内差込用!A4</f>
        <v>0</v>
      </c>
      <c r="C4">
        <f>受講案内差込用!B4</f>
        <v>0</v>
      </c>
      <c r="D4" s="74" t="s">
        <v>157</v>
      </c>
      <c r="E4" s="27" t="s">
        <v>148</v>
      </c>
      <c r="F4" s="27" t="s">
        <v>148</v>
      </c>
      <c r="G4">
        <v>3</v>
      </c>
      <c r="H4" t="s">
        <v>149</v>
      </c>
      <c r="I4" t="s">
        <v>150</v>
      </c>
      <c r="K4" t="str">
        <f>別紙!N10&amp;"|"&amp;別紙!O10&amp;"|"&amp;別紙!P10&amp;"|"&amp;別紙!Q10&amp;"|"&amp;別紙!R10</f>
        <v>||||</v>
      </c>
      <c r="L4" s="60">
        <f>申込書!$C$32</f>
        <v>0</v>
      </c>
      <c r="M4">
        <f>別紙!J10</f>
        <v>0</v>
      </c>
      <c r="N4" s="61">
        <f>別紙!G10</f>
        <v>0</v>
      </c>
      <c r="O4" t="str">
        <f>TEXT(別紙!K10,"yyyy-mm-dd")&amp;"~"&amp;TEXT(別紙!M10,"yyyy-mm-dd")&amp;"("&amp;DATEDIF(別紙!K10,別紙!M10,"y")&amp;"年"&amp;" "&amp;DATEDIF(別紙!K10,別紙!M10,"ym")&amp;"ヶ月"&amp;" "&amp;DATEDIF(別紙!K10,別紙!M10,"md")&amp;"日"&amp;")"</f>
        <v>1900-01-00~1900-01-00(0年 0ヶ月 0日)</v>
      </c>
      <c r="Q4" t="s">
        <v>151</v>
      </c>
    </row>
    <row r="5" spans="1:17">
      <c r="B5">
        <f>受講案内差込用!A5</f>
        <v>0</v>
      </c>
      <c r="C5">
        <f>受講案内差込用!B5</f>
        <v>0</v>
      </c>
      <c r="D5" s="74" t="s">
        <v>157</v>
      </c>
      <c r="E5" s="27" t="s">
        <v>148</v>
      </c>
      <c r="F5" s="27" t="s">
        <v>148</v>
      </c>
      <c r="G5">
        <v>4</v>
      </c>
      <c r="H5" t="s">
        <v>149</v>
      </c>
      <c r="I5" t="s">
        <v>150</v>
      </c>
      <c r="K5" t="str">
        <f>別紙!N11&amp;"|"&amp;別紙!O11&amp;"|"&amp;別紙!P11&amp;"|"&amp;別紙!Q11&amp;"|"&amp;別紙!R11</f>
        <v>||||</v>
      </c>
      <c r="L5" s="60">
        <f>申込書!$C$32</f>
        <v>0</v>
      </c>
      <c r="M5">
        <f>別紙!J11</f>
        <v>0</v>
      </c>
      <c r="N5" s="61">
        <f>別紙!G11</f>
        <v>0</v>
      </c>
      <c r="O5" t="str">
        <f>TEXT(別紙!K11,"yyyy-mm-dd")&amp;"~"&amp;TEXT(別紙!M11,"yyyy-mm-dd")&amp;"("&amp;DATEDIF(別紙!K11,別紙!M11,"y")&amp;"年"&amp;" "&amp;DATEDIF(別紙!K11,別紙!M11,"ym")&amp;"ヶ月"&amp;" "&amp;DATEDIF(別紙!K11,別紙!M11,"md")&amp;"日"&amp;")"</f>
        <v>1900-01-00~1900-01-00(0年 0ヶ月 0日)</v>
      </c>
      <c r="Q5" t="s">
        <v>151</v>
      </c>
    </row>
    <row r="6" spans="1:17">
      <c r="B6">
        <f>受講案内差込用!A6</f>
        <v>0</v>
      </c>
      <c r="C6">
        <f>受講案内差込用!B6</f>
        <v>0</v>
      </c>
      <c r="D6" s="74" t="s">
        <v>157</v>
      </c>
      <c r="E6" s="27" t="s">
        <v>148</v>
      </c>
      <c r="F6" s="27" t="s">
        <v>148</v>
      </c>
      <c r="G6">
        <v>5</v>
      </c>
      <c r="H6" t="s">
        <v>149</v>
      </c>
      <c r="I6" t="s">
        <v>150</v>
      </c>
      <c r="K6" t="str">
        <f>別紙!N12&amp;"|"&amp;別紙!O12&amp;"|"&amp;別紙!P12&amp;"|"&amp;別紙!Q12&amp;"|"&amp;別紙!R12</f>
        <v>||||</v>
      </c>
      <c r="L6" s="60">
        <f>申込書!$C$32</f>
        <v>0</v>
      </c>
      <c r="M6">
        <f>別紙!J12</f>
        <v>0</v>
      </c>
      <c r="N6" s="61">
        <f>別紙!G12</f>
        <v>0</v>
      </c>
      <c r="O6" t="str">
        <f>TEXT(別紙!K12,"yyyy-mm-dd")&amp;"~"&amp;TEXT(別紙!M12,"yyyy-mm-dd")&amp;"("&amp;DATEDIF(別紙!K12,別紙!M12,"y")&amp;"年"&amp;" "&amp;DATEDIF(別紙!K12,別紙!M12,"ym")&amp;"ヶ月"&amp;" "&amp;DATEDIF(別紙!K12,別紙!M12,"md")&amp;"日"&amp;")"</f>
        <v>1900-01-00~1900-01-00(0年 0ヶ月 0日)</v>
      </c>
      <c r="Q6" t="s">
        <v>151</v>
      </c>
    </row>
    <row r="7" spans="1:17">
      <c r="B7">
        <f>受講案内差込用!A7</f>
        <v>0</v>
      </c>
      <c r="C7">
        <f>受講案内差込用!B7</f>
        <v>0</v>
      </c>
      <c r="D7" s="74" t="s">
        <v>157</v>
      </c>
      <c r="E7" s="27" t="s">
        <v>148</v>
      </c>
      <c r="F7" s="27" t="s">
        <v>148</v>
      </c>
      <c r="G7">
        <v>6</v>
      </c>
      <c r="H7" t="s">
        <v>149</v>
      </c>
      <c r="I7" t="s">
        <v>150</v>
      </c>
      <c r="K7" t="str">
        <f>別紙!N13&amp;"|"&amp;別紙!O13&amp;"|"&amp;別紙!P13&amp;"|"&amp;別紙!Q13&amp;"|"&amp;別紙!R13</f>
        <v>||||</v>
      </c>
      <c r="L7" s="60">
        <f>申込書!$C$32</f>
        <v>0</v>
      </c>
      <c r="M7">
        <f>別紙!J13</f>
        <v>0</v>
      </c>
      <c r="N7" s="61">
        <f>別紙!G13</f>
        <v>0</v>
      </c>
      <c r="O7" t="str">
        <f>TEXT(別紙!K13,"yyyy-mm-dd")&amp;"~"&amp;TEXT(別紙!M13,"yyyy-mm-dd")&amp;"("&amp;DATEDIF(別紙!K13,別紙!M13,"y")&amp;"年"&amp;" "&amp;DATEDIF(別紙!K13,別紙!M13,"ym")&amp;"ヶ月"&amp;" "&amp;DATEDIF(別紙!K13,別紙!M13,"md")&amp;"日"&amp;")"</f>
        <v>1900-01-00~1900-01-00(0年 0ヶ月 0日)</v>
      </c>
      <c r="Q7" t="s">
        <v>151</v>
      </c>
    </row>
    <row r="8" spans="1:17">
      <c r="B8">
        <f>受講案内差込用!A8</f>
        <v>0</v>
      </c>
      <c r="C8">
        <f>受講案内差込用!B8</f>
        <v>0</v>
      </c>
      <c r="D8" s="74" t="s">
        <v>157</v>
      </c>
      <c r="E8" s="27" t="s">
        <v>148</v>
      </c>
      <c r="F8" s="27" t="s">
        <v>148</v>
      </c>
      <c r="G8">
        <v>7</v>
      </c>
      <c r="H8" t="s">
        <v>149</v>
      </c>
      <c r="I8" t="s">
        <v>150</v>
      </c>
      <c r="K8" t="str">
        <f>別紙!N14&amp;"|"&amp;別紙!O14&amp;"|"&amp;別紙!P14&amp;"|"&amp;別紙!Q14&amp;"|"&amp;別紙!R14</f>
        <v>||||</v>
      </c>
      <c r="L8" s="60">
        <f>申込書!$C$32</f>
        <v>0</v>
      </c>
      <c r="M8">
        <f>別紙!J14</f>
        <v>0</v>
      </c>
      <c r="N8" s="61">
        <f>別紙!G14</f>
        <v>0</v>
      </c>
      <c r="O8" t="str">
        <f>TEXT(別紙!K14,"yyyy-mm-dd")&amp;"~"&amp;TEXT(別紙!M14,"yyyy-mm-dd")&amp;"("&amp;DATEDIF(別紙!K14,別紙!M14,"y")&amp;"年"&amp;" "&amp;DATEDIF(別紙!K14,別紙!M14,"ym")&amp;"ヶ月"&amp;" "&amp;DATEDIF(別紙!K14,別紙!M14,"md")&amp;"日"&amp;")"</f>
        <v>1900-01-00~1900-01-00(0年 0ヶ月 0日)</v>
      </c>
      <c r="Q8" t="s">
        <v>151</v>
      </c>
    </row>
    <row r="9" spans="1:17">
      <c r="B9">
        <f>受講案内差込用!A9</f>
        <v>0</v>
      </c>
      <c r="C9">
        <f>受講案内差込用!B9</f>
        <v>0</v>
      </c>
      <c r="D9" s="74" t="s">
        <v>157</v>
      </c>
      <c r="E9" s="27" t="s">
        <v>148</v>
      </c>
      <c r="F9" s="27" t="s">
        <v>148</v>
      </c>
      <c r="G9">
        <v>8</v>
      </c>
      <c r="H9" t="s">
        <v>149</v>
      </c>
      <c r="I9" t="s">
        <v>150</v>
      </c>
      <c r="K9" t="str">
        <f>別紙!N15&amp;"|"&amp;別紙!O15&amp;"|"&amp;別紙!P15&amp;"|"&amp;別紙!Q15&amp;"|"&amp;別紙!R15</f>
        <v>||||</v>
      </c>
      <c r="L9" s="60">
        <f>申込書!$C$32</f>
        <v>0</v>
      </c>
      <c r="M9">
        <f>別紙!J15</f>
        <v>0</v>
      </c>
      <c r="N9" s="61">
        <f>別紙!G15</f>
        <v>0</v>
      </c>
      <c r="O9" t="str">
        <f>TEXT(別紙!K15,"yyyy-mm-dd")&amp;"~"&amp;TEXT(別紙!M15,"yyyy-mm-dd")&amp;"("&amp;DATEDIF(別紙!K15,別紙!M15,"y")&amp;"年"&amp;" "&amp;DATEDIF(別紙!K15,別紙!M15,"ym")&amp;"ヶ月"&amp;" "&amp;DATEDIF(別紙!K15,別紙!M15,"md")&amp;"日"&amp;")"</f>
        <v>1900-01-00~1900-01-00(0年 0ヶ月 0日)</v>
      </c>
      <c r="Q9" t="s">
        <v>151</v>
      </c>
    </row>
    <row r="10" spans="1:17">
      <c r="B10">
        <f>受講案内差込用!A10</f>
        <v>0</v>
      </c>
      <c r="C10">
        <f>受講案内差込用!B10</f>
        <v>0</v>
      </c>
      <c r="D10" s="74" t="s">
        <v>157</v>
      </c>
      <c r="E10" s="27" t="s">
        <v>148</v>
      </c>
      <c r="F10" s="27" t="s">
        <v>148</v>
      </c>
      <c r="G10">
        <v>9</v>
      </c>
      <c r="H10" t="s">
        <v>149</v>
      </c>
      <c r="I10" t="s">
        <v>150</v>
      </c>
      <c r="K10" t="str">
        <f>別紙!N16&amp;"|"&amp;別紙!O16&amp;"|"&amp;別紙!P16&amp;"|"&amp;別紙!Q16&amp;"|"&amp;別紙!R16</f>
        <v>||||</v>
      </c>
      <c r="L10" s="60">
        <f>申込書!$C$32</f>
        <v>0</v>
      </c>
      <c r="M10">
        <f>別紙!J16</f>
        <v>0</v>
      </c>
      <c r="N10" s="61">
        <f>別紙!G16</f>
        <v>0</v>
      </c>
      <c r="O10" t="str">
        <f>TEXT(別紙!K16,"yyyy-mm-dd")&amp;"~"&amp;TEXT(別紙!M16,"yyyy-mm-dd")&amp;"("&amp;DATEDIF(別紙!K16,別紙!M16,"y")&amp;"年"&amp;" "&amp;DATEDIF(別紙!K16,別紙!M16,"ym")&amp;"ヶ月"&amp;" "&amp;DATEDIF(別紙!K16,別紙!M16,"md")&amp;"日"&amp;")"</f>
        <v>1900-01-00~1900-01-00(0年 0ヶ月 0日)</v>
      </c>
      <c r="Q10" t="s">
        <v>151</v>
      </c>
    </row>
    <row r="11" spans="1:17">
      <c r="B11">
        <f>受講案内差込用!A11</f>
        <v>0</v>
      </c>
      <c r="C11">
        <f>受講案内差込用!B11</f>
        <v>0</v>
      </c>
      <c r="D11" s="74" t="s">
        <v>157</v>
      </c>
      <c r="E11" s="27" t="s">
        <v>148</v>
      </c>
      <c r="F11" s="27" t="s">
        <v>148</v>
      </c>
      <c r="G11">
        <v>10</v>
      </c>
      <c r="H11" t="s">
        <v>149</v>
      </c>
      <c r="I11" t="s">
        <v>150</v>
      </c>
      <c r="K11" t="str">
        <f>別紙!N17&amp;"|"&amp;別紙!O17&amp;"|"&amp;別紙!P17&amp;"|"&amp;別紙!Q17&amp;"|"&amp;別紙!R17</f>
        <v>||||</v>
      </c>
      <c r="L11" s="60">
        <f>申込書!$C$32</f>
        <v>0</v>
      </c>
      <c r="M11">
        <f>別紙!J17</f>
        <v>0</v>
      </c>
      <c r="N11" s="61">
        <f>別紙!G17</f>
        <v>0</v>
      </c>
      <c r="O11" t="str">
        <f>TEXT(別紙!K17,"yyyy-mm-dd")&amp;"~"&amp;TEXT(別紙!M17,"yyyy-mm-dd")&amp;"("&amp;DATEDIF(別紙!K17,別紙!M17,"y")&amp;"年"&amp;" "&amp;DATEDIF(別紙!K17,別紙!M17,"ym")&amp;"ヶ月"&amp;" "&amp;DATEDIF(別紙!K17,別紙!M17,"md")&amp;"日"&amp;")"</f>
        <v>1900-01-00~1900-01-00(0年 0ヶ月 0日)</v>
      </c>
      <c r="Q11" t="s">
        <v>151</v>
      </c>
    </row>
    <row r="12" spans="1:17">
      <c r="B12">
        <f>受講案内差込用!A12</f>
        <v>0</v>
      </c>
      <c r="C12">
        <f>受講案内差込用!B12</f>
        <v>0</v>
      </c>
      <c r="D12" s="74" t="s">
        <v>157</v>
      </c>
      <c r="E12" s="27" t="s">
        <v>148</v>
      </c>
      <c r="F12" s="27" t="s">
        <v>148</v>
      </c>
      <c r="G12">
        <v>11</v>
      </c>
      <c r="H12" t="s">
        <v>149</v>
      </c>
      <c r="I12" t="s">
        <v>150</v>
      </c>
      <c r="K12" t="str">
        <f>別紙!N18&amp;"|"&amp;別紙!O18&amp;"|"&amp;別紙!P18&amp;"|"&amp;別紙!Q18&amp;"|"&amp;別紙!R18</f>
        <v>||||</v>
      </c>
      <c r="L12" s="60">
        <f>申込書!$C$32</f>
        <v>0</v>
      </c>
      <c r="M12">
        <f>別紙!J18</f>
        <v>0</v>
      </c>
      <c r="N12" s="61">
        <f>別紙!G18</f>
        <v>0</v>
      </c>
      <c r="O12" t="str">
        <f>TEXT(別紙!K18,"yyyy-mm-dd")&amp;"~"&amp;TEXT(別紙!M18,"yyyy-mm-dd")&amp;"("&amp;DATEDIF(別紙!K18,別紙!M18,"y")&amp;"年"&amp;" "&amp;DATEDIF(別紙!K18,別紙!M18,"ym")&amp;"ヶ月"&amp;" "&amp;DATEDIF(別紙!K18,別紙!M18,"md")&amp;"日"&amp;")"</f>
        <v>1900-01-00~1900-01-00(0年 0ヶ月 0日)</v>
      </c>
      <c r="Q12" t="s">
        <v>151</v>
      </c>
    </row>
    <row r="13" spans="1:17">
      <c r="B13">
        <f>受講案内差込用!A13</f>
        <v>0</v>
      </c>
      <c r="C13">
        <f>受講案内差込用!B13</f>
        <v>0</v>
      </c>
      <c r="D13" s="74" t="s">
        <v>157</v>
      </c>
      <c r="E13" s="27" t="s">
        <v>148</v>
      </c>
      <c r="F13" s="27" t="s">
        <v>148</v>
      </c>
      <c r="G13">
        <v>12</v>
      </c>
      <c r="H13" t="s">
        <v>149</v>
      </c>
      <c r="I13" t="s">
        <v>150</v>
      </c>
      <c r="K13" t="str">
        <f>別紙!N19&amp;"|"&amp;別紙!O19&amp;"|"&amp;別紙!P19&amp;"|"&amp;別紙!Q19&amp;"|"&amp;別紙!R19</f>
        <v>||||</v>
      </c>
      <c r="L13" s="60">
        <f>申込書!$C$32</f>
        <v>0</v>
      </c>
      <c r="M13">
        <f>別紙!J19</f>
        <v>0</v>
      </c>
      <c r="N13" s="61">
        <f>別紙!G19</f>
        <v>0</v>
      </c>
      <c r="O13" t="str">
        <f>TEXT(別紙!K19,"yyyy-mm-dd")&amp;"~"&amp;TEXT(別紙!M19,"yyyy-mm-dd")&amp;"("&amp;DATEDIF(別紙!K19,別紙!M19,"y")&amp;"年"&amp;" "&amp;DATEDIF(別紙!K19,別紙!M19,"ym")&amp;"ヶ月"&amp;" "&amp;DATEDIF(別紙!K19,別紙!M19,"md")&amp;"日"&amp;")"</f>
        <v>1900-01-00~1900-01-00(0年 0ヶ月 0日)</v>
      </c>
      <c r="Q13" t="s">
        <v>151</v>
      </c>
    </row>
    <row r="14" spans="1:17">
      <c r="B14">
        <f>受講案内差込用!A14</f>
        <v>0</v>
      </c>
      <c r="C14">
        <f>受講案内差込用!B14</f>
        <v>0</v>
      </c>
      <c r="D14" s="74" t="s">
        <v>157</v>
      </c>
      <c r="E14" s="27" t="s">
        <v>148</v>
      </c>
      <c r="F14" s="27" t="s">
        <v>148</v>
      </c>
      <c r="G14">
        <v>13</v>
      </c>
      <c r="H14" t="s">
        <v>149</v>
      </c>
      <c r="I14" t="s">
        <v>150</v>
      </c>
      <c r="K14" t="str">
        <f>別紙!N20&amp;"|"&amp;別紙!O20&amp;"|"&amp;別紙!P20&amp;"|"&amp;別紙!Q20&amp;"|"&amp;別紙!R20</f>
        <v>||||</v>
      </c>
      <c r="L14" s="60">
        <f>申込書!$C$32</f>
        <v>0</v>
      </c>
      <c r="M14">
        <f>別紙!J20</f>
        <v>0</v>
      </c>
      <c r="N14" s="61">
        <f>別紙!G20</f>
        <v>0</v>
      </c>
      <c r="O14" t="str">
        <f>TEXT(別紙!K20,"yyyy-mm-dd")&amp;"~"&amp;TEXT(別紙!M20,"yyyy-mm-dd")&amp;"("&amp;DATEDIF(別紙!K20,別紙!M20,"y")&amp;"年"&amp;" "&amp;DATEDIF(別紙!K20,別紙!M20,"ym")&amp;"ヶ月"&amp;" "&amp;DATEDIF(別紙!K20,別紙!M20,"md")&amp;"日"&amp;")"</f>
        <v>1900-01-00~1900-01-00(0年 0ヶ月 0日)</v>
      </c>
      <c r="Q14" t="s">
        <v>151</v>
      </c>
    </row>
    <row r="15" spans="1:17">
      <c r="B15">
        <f>受講案内差込用!A15</f>
        <v>0</v>
      </c>
      <c r="C15">
        <f>受講案内差込用!B15</f>
        <v>0</v>
      </c>
      <c r="D15" s="74" t="s">
        <v>157</v>
      </c>
      <c r="E15" s="27" t="s">
        <v>148</v>
      </c>
      <c r="F15" s="27" t="s">
        <v>148</v>
      </c>
      <c r="G15">
        <v>14</v>
      </c>
      <c r="H15" t="s">
        <v>149</v>
      </c>
      <c r="I15" t="s">
        <v>150</v>
      </c>
      <c r="K15" t="str">
        <f>別紙!N21&amp;"|"&amp;別紙!O21&amp;"|"&amp;別紙!P21&amp;"|"&amp;別紙!Q21&amp;"|"&amp;別紙!R21</f>
        <v>||||</v>
      </c>
      <c r="L15" s="60">
        <f>申込書!$C$32</f>
        <v>0</v>
      </c>
      <c r="M15">
        <f>別紙!J21</f>
        <v>0</v>
      </c>
      <c r="N15" s="61">
        <f>別紙!G21</f>
        <v>0</v>
      </c>
      <c r="O15" t="str">
        <f>TEXT(別紙!K21,"yyyy-mm-dd")&amp;"~"&amp;TEXT(別紙!M21,"yyyy-mm-dd")&amp;"("&amp;DATEDIF(別紙!K21,別紙!M21,"y")&amp;"年"&amp;" "&amp;DATEDIF(別紙!K21,別紙!M21,"ym")&amp;"ヶ月"&amp;" "&amp;DATEDIF(別紙!K21,別紙!M21,"md")&amp;"日"&amp;")"</f>
        <v>1900-01-00~1900-01-00(0年 0ヶ月 0日)</v>
      </c>
      <c r="Q15" t="s">
        <v>151</v>
      </c>
    </row>
    <row r="16" spans="1:17">
      <c r="B16">
        <f>受講案内差込用!A16</f>
        <v>0</v>
      </c>
      <c r="C16">
        <f>受講案内差込用!B16</f>
        <v>0</v>
      </c>
      <c r="D16" s="74" t="s">
        <v>157</v>
      </c>
      <c r="E16" s="27" t="s">
        <v>148</v>
      </c>
      <c r="F16" s="27" t="s">
        <v>148</v>
      </c>
      <c r="G16">
        <v>15</v>
      </c>
      <c r="H16" t="s">
        <v>149</v>
      </c>
      <c r="I16" t="s">
        <v>150</v>
      </c>
      <c r="K16" t="str">
        <f>別紙!N22&amp;"|"&amp;別紙!O22&amp;"|"&amp;別紙!P22&amp;"|"&amp;別紙!Q22&amp;"|"&amp;別紙!R22</f>
        <v>||||</v>
      </c>
      <c r="L16" s="60">
        <f>申込書!$C$32</f>
        <v>0</v>
      </c>
      <c r="M16">
        <f>別紙!J22</f>
        <v>0</v>
      </c>
      <c r="N16" s="61">
        <f>別紙!G22</f>
        <v>0</v>
      </c>
      <c r="O16" t="str">
        <f>TEXT(別紙!K22,"yyyy-mm-dd")&amp;"~"&amp;TEXT(別紙!M22,"yyyy-mm-dd")&amp;"("&amp;DATEDIF(別紙!K22,別紙!M22,"y")&amp;"年"&amp;" "&amp;DATEDIF(別紙!K22,別紙!M22,"ym")&amp;"ヶ月"&amp;" "&amp;DATEDIF(別紙!K22,別紙!M22,"md")&amp;"日"&amp;")"</f>
        <v>1900-01-00~1900-01-00(0年 0ヶ月 0日)</v>
      </c>
      <c r="Q16" t="s">
        <v>151</v>
      </c>
    </row>
    <row r="17" spans="2:17">
      <c r="B17">
        <f>受講案内差込用!A17</f>
        <v>0</v>
      </c>
      <c r="C17">
        <f>受講案内差込用!B17</f>
        <v>0</v>
      </c>
      <c r="D17" s="74" t="s">
        <v>157</v>
      </c>
      <c r="E17" s="27" t="s">
        <v>148</v>
      </c>
      <c r="F17" s="27" t="s">
        <v>148</v>
      </c>
      <c r="G17">
        <v>16</v>
      </c>
      <c r="H17" t="s">
        <v>149</v>
      </c>
      <c r="I17" t="s">
        <v>150</v>
      </c>
      <c r="K17" t="str">
        <f>別紙!N23&amp;"|"&amp;別紙!O23&amp;"|"&amp;別紙!P23&amp;"|"&amp;別紙!Q23&amp;"|"&amp;別紙!R23</f>
        <v>||||</v>
      </c>
      <c r="L17" s="60">
        <f>申込書!$C$32</f>
        <v>0</v>
      </c>
      <c r="M17">
        <f>別紙!J23</f>
        <v>0</v>
      </c>
      <c r="N17" s="61">
        <f>別紙!G23</f>
        <v>0</v>
      </c>
      <c r="O17" t="str">
        <f>TEXT(別紙!K23,"yyyy-mm-dd")&amp;"~"&amp;TEXT(別紙!M23,"yyyy-mm-dd")&amp;"("&amp;DATEDIF(別紙!K23,別紙!M23,"y")&amp;"年"&amp;" "&amp;DATEDIF(別紙!K23,別紙!M23,"ym")&amp;"ヶ月"&amp;" "&amp;DATEDIF(別紙!K23,別紙!M23,"md")&amp;"日"&amp;")"</f>
        <v>1900-01-00~1900-01-00(0年 0ヶ月 0日)</v>
      </c>
      <c r="Q17" t="s">
        <v>151</v>
      </c>
    </row>
    <row r="18" spans="2:17">
      <c r="B18">
        <f>受講案内差込用!A18</f>
        <v>0</v>
      </c>
      <c r="C18">
        <f>受講案内差込用!B18</f>
        <v>0</v>
      </c>
      <c r="D18" s="74" t="s">
        <v>157</v>
      </c>
      <c r="E18" s="27" t="s">
        <v>148</v>
      </c>
      <c r="F18" s="27" t="s">
        <v>148</v>
      </c>
      <c r="G18">
        <v>17</v>
      </c>
      <c r="H18" t="s">
        <v>149</v>
      </c>
      <c r="I18" t="s">
        <v>150</v>
      </c>
      <c r="K18" t="str">
        <f>別紙!N24&amp;"|"&amp;別紙!O24&amp;"|"&amp;別紙!P24&amp;"|"&amp;別紙!Q24&amp;"|"&amp;別紙!R24</f>
        <v>||||</v>
      </c>
      <c r="L18" s="60">
        <f>申込書!$C$32</f>
        <v>0</v>
      </c>
      <c r="M18">
        <f>別紙!J24</f>
        <v>0</v>
      </c>
      <c r="N18" s="61">
        <f>別紙!G24</f>
        <v>0</v>
      </c>
      <c r="O18" t="str">
        <f>TEXT(別紙!K24,"yyyy-mm-dd")&amp;"~"&amp;TEXT(別紙!M24,"yyyy-mm-dd")&amp;"("&amp;DATEDIF(別紙!K24,別紙!M24,"y")&amp;"年"&amp;" "&amp;DATEDIF(別紙!K24,別紙!M24,"ym")&amp;"ヶ月"&amp;" "&amp;DATEDIF(別紙!K24,別紙!M24,"md")&amp;"日"&amp;")"</f>
        <v>1900-01-00~1900-01-00(0年 0ヶ月 0日)</v>
      </c>
      <c r="Q18" t="s">
        <v>151</v>
      </c>
    </row>
    <row r="19" spans="2:17">
      <c r="B19">
        <f>受講案内差込用!A19</f>
        <v>0</v>
      </c>
      <c r="C19">
        <f>受講案内差込用!B19</f>
        <v>0</v>
      </c>
      <c r="D19" s="74" t="s">
        <v>157</v>
      </c>
      <c r="E19" s="27" t="s">
        <v>148</v>
      </c>
      <c r="F19" s="27" t="s">
        <v>148</v>
      </c>
      <c r="G19">
        <v>18</v>
      </c>
      <c r="H19" t="s">
        <v>149</v>
      </c>
      <c r="I19" t="s">
        <v>150</v>
      </c>
      <c r="K19" t="str">
        <f>別紙!N25&amp;"|"&amp;別紙!O25&amp;"|"&amp;別紙!P25&amp;"|"&amp;別紙!Q25&amp;"|"&amp;別紙!R25</f>
        <v>||||</v>
      </c>
      <c r="L19" s="60">
        <f>申込書!$C$32</f>
        <v>0</v>
      </c>
      <c r="M19">
        <f>別紙!J25</f>
        <v>0</v>
      </c>
      <c r="N19" s="61">
        <f>別紙!G25</f>
        <v>0</v>
      </c>
      <c r="O19" t="str">
        <f>TEXT(別紙!K25,"yyyy-mm-dd")&amp;"~"&amp;TEXT(別紙!M25,"yyyy-mm-dd")&amp;"("&amp;DATEDIF(別紙!K25,別紙!M25,"y")&amp;"年"&amp;" "&amp;DATEDIF(別紙!K25,別紙!M25,"ym")&amp;"ヶ月"&amp;" "&amp;DATEDIF(別紙!K25,別紙!M25,"md")&amp;"日"&amp;")"</f>
        <v>1900-01-00~1900-01-00(0年 0ヶ月 0日)</v>
      </c>
      <c r="Q19" t="s">
        <v>151</v>
      </c>
    </row>
    <row r="20" spans="2:17">
      <c r="B20">
        <f>受講案内差込用!A20</f>
        <v>0</v>
      </c>
      <c r="C20">
        <f>受講案内差込用!B20</f>
        <v>0</v>
      </c>
      <c r="D20" s="74" t="s">
        <v>157</v>
      </c>
      <c r="E20" s="27" t="s">
        <v>148</v>
      </c>
      <c r="F20" s="27" t="s">
        <v>148</v>
      </c>
      <c r="G20">
        <v>19</v>
      </c>
      <c r="H20" t="s">
        <v>149</v>
      </c>
      <c r="I20" t="s">
        <v>150</v>
      </c>
      <c r="K20" t="str">
        <f>別紙!N26&amp;"|"&amp;別紙!O26&amp;"|"&amp;別紙!P26&amp;"|"&amp;別紙!Q26&amp;"|"&amp;別紙!R26</f>
        <v>||||</v>
      </c>
      <c r="L20" s="60">
        <f>申込書!$C$32</f>
        <v>0</v>
      </c>
      <c r="M20">
        <f>別紙!J26</f>
        <v>0</v>
      </c>
      <c r="N20" s="61">
        <f>別紙!G26</f>
        <v>0</v>
      </c>
      <c r="O20" t="str">
        <f>TEXT(別紙!K26,"yyyy-mm-dd")&amp;"~"&amp;TEXT(別紙!M26,"yyyy-mm-dd")&amp;"("&amp;DATEDIF(別紙!K26,別紙!M26,"y")&amp;"年"&amp;" "&amp;DATEDIF(別紙!K26,別紙!M26,"ym")&amp;"ヶ月"&amp;" "&amp;DATEDIF(別紙!K26,別紙!M26,"md")&amp;"日"&amp;")"</f>
        <v>1900-01-00~1900-01-00(0年 0ヶ月 0日)</v>
      </c>
      <c r="Q20" t="s">
        <v>151</v>
      </c>
    </row>
    <row r="21" spans="2:17">
      <c r="B21">
        <f>受講案内差込用!A21</f>
        <v>0</v>
      </c>
      <c r="C21">
        <f>受講案内差込用!B21</f>
        <v>0</v>
      </c>
      <c r="D21" s="74" t="s">
        <v>157</v>
      </c>
      <c r="E21" s="27" t="s">
        <v>148</v>
      </c>
      <c r="F21" s="27" t="s">
        <v>148</v>
      </c>
      <c r="G21">
        <v>20</v>
      </c>
      <c r="H21" t="s">
        <v>149</v>
      </c>
      <c r="I21" t="s">
        <v>150</v>
      </c>
      <c r="K21" t="str">
        <f>別紙!N27&amp;"|"&amp;別紙!O27&amp;"|"&amp;別紙!P27&amp;"|"&amp;別紙!Q27&amp;"|"&amp;別紙!R27</f>
        <v>||||</v>
      </c>
      <c r="L21" s="60">
        <f>申込書!$C$32</f>
        <v>0</v>
      </c>
      <c r="M21">
        <f>別紙!J27</f>
        <v>0</v>
      </c>
      <c r="N21" s="61">
        <f>別紙!G27</f>
        <v>0</v>
      </c>
      <c r="O21" t="str">
        <f>TEXT(別紙!K27,"yyyy-mm-dd")&amp;"~"&amp;TEXT(別紙!M27,"yyyy-mm-dd")&amp;"("&amp;DATEDIF(別紙!K27,別紙!M27,"y")&amp;"年"&amp;" "&amp;DATEDIF(別紙!K27,別紙!M27,"ym")&amp;"ヶ月"&amp;" "&amp;DATEDIF(別紙!K27,別紙!M27,"md")&amp;"日"&amp;")"</f>
        <v>1900-01-00~1900-01-00(0年 0ヶ月 0日)</v>
      </c>
      <c r="Q21" t="s">
        <v>151</v>
      </c>
    </row>
    <row r="22" spans="2:17">
      <c r="B22">
        <f>受講案内差込用!A22</f>
        <v>0</v>
      </c>
      <c r="C22">
        <f>受講案内差込用!B22</f>
        <v>0</v>
      </c>
      <c r="D22" s="74" t="s">
        <v>157</v>
      </c>
      <c r="E22" s="27" t="s">
        <v>148</v>
      </c>
      <c r="F22" s="27" t="s">
        <v>148</v>
      </c>
      <c r="G22">
        <v>21</v>
      </c>
      <c r="H22" t="s">
        <v>149</v>
      </c>
      <c r="I22" t="s">
        <v>150</v>
      </c>
      <c r="K22" t="str">
        <f>別紙!N28&amp;"|"&amp;別紙!O28&amp;"|"&amp;別紙!P28&amp;"|"&amp;別紙!Q28&amp;"|"&amp;別紙!R28</f>
        <v>||||</v>
      </c>
      <c r="L22" s="60">
        <f>申込書!$C$32</f>
        <v>0</v>
      </c>
      <c r="M22">
        <f>別紙!J28</f>
        <v>0</v>
      </c>
      <c r="N22" s="61">
        <f>別紙!G28</f>
        <v>0</v>
      </c>
      <c r="O22" t="str">
        <f>TEXT(別紙!K28,"yyyy-mm-dd")&amp;"~"&amp;TEXT(別紙!M28,"yyyy-mm-dd")&amp;"("&amp;DATEDIF(別紙!K28,別紙!M28,"y")&amp;"年"&amp;" "&amp;DATEDIF(別紙!K28,別紙!M28,"ym")&amp;"ヶ月"&amp;" "&amp;DATEDIF(別紙!K28,別紙!M28,"md")&amp;"日"&amp;")"</f>
        <v>1900-01-00~1900-01-00(0年 0ヶ月 0日)</v>
      </c>
      <c r="Q22" t="s">
        <v>151</v>
      </c>
    </row>
    <row r="23" spans="2:17">
      <c r="B23">
        <f>受講案内差込用!A23</f>
        <v>0</v>
      </c>
      <c r="C23">
        <f>受講案内差込用!B23</f>
        <v>0</v>
      </c>
      <c r="D23" s="74" t="s">
        <v>157</v>
      </c>
      <c r="E23" s="27" t="s">
        <v>148</v>
      </c>
      <c r="F23" s="27" t="s">
        <v>148</v>
      </c>
      <c r="G23">
        <v>22</v>
      </c>
      <c r="H23" t="s">
        <v>149</v>
      </c>
      <c r="I23" t="s">
        <v>150</v>
      </c>
      <c r="K23" t="str">
        <f>別紙!N29&amp;"|"&amp;別紙!O29&amp;"|"&amp;別紙!P29&amp;"|"&amp;別紙!Q29&amp;"|"&amp;別紙!R29</f>
        <v>||||</v>
      </c>
      <c r="L23" s="60">
        <f>申込書!$C$32</f>
        <v>0</v>
      </c>
      <c r="M23">
        <f>別紙!J29</f>
        <v>0</v>
      </c>
      <c r="N23" s="61">
        <f>別紙!G29</f>
        <v>0</v>
      </c>
      <c r="O23" t="str">
        <f>TEXT(別紙!K29,"yyyy-mm-dd")&amp;"~"&amp;TEXT(別紙!M29,"yyyy-mm-dd")&amp;"("&amp;DATEDIF(別紙!K29,別紙!M29,"y")&amp;"年"&amp;" "&amp;DATEDIF(別紙!K29,別紙!M29,"ym")&amp;"ヶ月"&amp;" "&amp;DATEDIF(別紙!K29,別紙!M29,"md")&amp;"日"&amp;")"</f>
        <v>1900-01-00~1900-01-00(0年 0ヶ月 0日)</v>
      </c>
      <c r="Q23" t="s">
        <v>151</v>
      </c>
    </row>
    <row r="24" spans="2:17">
      <c r="B24">
        <f>受講案内差込用!A24</f>
        <v>0</v>
      </c>
      <c r="C24">
        <f>受講案内差込用!B24</f>
        <v>0</v>
      </c>
      <c r="D24" s="74" t="s">
        <v>157</v>
      </c>
      <c r="E24" s="27" t="s">
        <v>148</v>
      </c>
      <c r="F24" s="27" t="s">
        <v>148</v>
      </c>
      <c r="G24">
        <v>23</v>
      </c>
      <c r="H24" t="s">
        <v>149</v>
      </c>
      <c r="I24" t="s">
        <v>150</v>
      </c>
      <c r="K24" t="str">
        <f>別紙!N30&amp;"|"&amp;別紙!O30&amp;"|"&amp;別紙!P30&amp;"|"&amp;別紙!Q30&amp;"|"&amp;別紙!R30</f>
        <v>||||</v>
      </c>
      <c r="L24" s="60">
        <f>申込書!$C$32</f>
        <v>0</v>
      </c>
      <c r="M24">
        <f>別紙!J30</f>
        <v>0</v>
      </c>
      <c r="N24" s="61">
        <f>別紙!G30</f>
        <v>0</v>
      </c>
      <c r="O24" t="str">
        <f>TEXT(別紙!K30,"yyyy-mm-dd")&amp;"~"&amp;TEXT(別紙!M30,"yyyy-mm-dd")&amp;"("&amp;DATEDIF(別紙!K30,別紙!M30,"y")&amp;"年"&amp;" "&amp;DATEDIF(別紙!K30,別紙!M30,"ym")&amp;"ヶ月"&amp;" "&amp;DATEDIF(別紙!K30,別紙!M30,"md")&amp;"日"&amp;")"</f>
        <v>1900-01-00~1900-01-00(0年 0ヶ月 0日)</v>
      </c>
      <c r="Q24" t="s">
        <v>151</v>
      </c>
    </row>
    <row r="25" spans="2:17">
      <c r="B25">
        <f>受講案内差込用!A25</f>
        <v>0</v>
      </c>
      <c r="C25">
        <f>受講案内差込用!B25</f>
        <v>0</v>
      </c>
      <c r="D25" s="74" t="s">
        <v>157</v>
      </c>
      <c r="E25" s="27" t="s">
        <v>148</v>
      </c>
      <c r="F25" s="27" t="s">
        <v>148</v>
      </c>
      <c r="G25">
        <v>24</v>
      </c>
      <c r="H25" t="s">
        <v>149</v>
      </c>
      <c r="I25" t="s">
        <v>150</v>
      </c>
      <c r="K25" t="str">
        <f>別紙!N31&amp;"|"&amp;別紙!O31&amp;"|"&amp;別紙!P31&amp;"|"&amp;別紙!Q31&amp;"|"&amp;別紙!R31</f>
        <v>||||</v>
      </c>
      <c r="L25" s="60">
        <f>申込書!$C$32</f>
        <v>0</v>
      </c>
      <c r="M25">
        <f>別紙!J31</f>
        <v>0</v>
      </c>
      <c r="N25" s="61">
        <f>別紙!G31</f>
        <v>0</v>
      </c>
      <c r="O25" t="str">
        <f>TEXT(別紙!K31,"yyyy-mm-dd")&amp;"~"&amp;TEXT(別紙!M31,"yyyy-mm-dd")&amp;"("&amp;DATEDIF(別紙!K31,別紙!M31,"y")&amp;"年"&amp;" "&amp;DATEDIF(別紙!K31,別紙!M31,"ym")&amp;"ヶ月"&amp;" "&amp;DATEDIF(別紙!K31,別紙!M31,"md")&amp;"日"&amp;")"</f>
        <v>1900-01-00~1900-01-00(0年 0ヶ月 0日)</v>
      </c>
      <c r="Q25" t="s">
        <v>151</v>
      </c>
    </row>
    <row r="26" spans="2:17">
      <c r="B26">
        <f>受講案内差込用!A26</f>
        <v>0</v>
      </c>
      <c r="C26">
        <f>受講案内差込用!B26</f>
        <v>0</v>
      </c>
      <c r="D26" s="74" t="s">
        <v>157</v>
      </c>
      <c r="E26" s="27" t="s">
        <v>148</v>
      </c>
      <c r="F26" s="27" t="s">
        <v>148</v>
      </c>
      <c r="G26">
        <v>25</v>
      </c>
      <c r="H26" t="s">
        <v>149</v>
      </c>
      <c r="I26" t="s">
        <v>150</v>
      </c>
      <c r="K26" t="str">
        <f>別紙!N32&amp;"|"&amp;別紙!O32&amp;"|"&amp;別紙!P32&amp;"|"&amp;別紙!Q32&amp;"|"&amp;別紙!R32</f>
        <v>||||</v>
      </c>
      <c r="L26" s="60">
        <f>申込書!$C$32</f>
        <v>0</v>
      </c>
      <c r="M26">
        <f>別紙!J32</f>
        <v>0</v>
      </c>
      <c r="N26" s="61">
        <f>別紙!G32</f>
        <v>0</v>
      </c>
      <c r="O26" t="str">
        <f>TEXT(別紙!K32,"yyyy-mm-dd")&amp;"~"&amp;TEXT(別紙!M32,"yyyy-mm-dd")&amp;"("&amp;DATEDIF(別紙!K32,別紙!M32,"y")&amp;"年"&amp;" "&amp;DATEDIF(別紙!K32,別紙!M32,"ym")&amp;"ヶ月"&amp;" "&amp;DATEDIF(別紙!K32,別紙!M32,"md")&amp;"日"&amp;")"</f>
        <v>1900-01-00~1900-01-00(0年 0ヶ月 0日)</v>
      </c>
      <c r="Q26" t="s">
        <v>151</v>
      </c>
    </row>
    <row r="27" spans="2:17">
      <c r="B27">
        <f>受講案内差込用!A27</f>
        <v>0</v>
      </c>
      <c r="C27">
        <f>受講案内差込用!B27</f>
        <v>0</v>
      </c>
      <c r="D27" s="74" t="s">
        <v>157</v>
      </c>
      <c r="E27" s="27" t="s">
        <v>148</v>
      </c>
      <c r="F27" s="27" t="s">
        <v>148</v>
      </c>
      <c r="G27">
        <v>26</v>
      </c>
      <c r="H27" t="s">
        <v>149</v>
      </c>
      <c r="I27" t="s">
        <v>150</v>
      </c>
      <c r="K27" t="str">
        <f>別紙!N33&amp;"|"&amp;別紙!O33&amp;"|"&amp;別紙!P33&amp;"|"&amp;別紙!Q33&amp;"|"&amp;別紙!R33</f>
        <v>||||</v>
      </c>
      <c r="L27" s="60">
        <f>申込書!$C$32</f>
        <v>0</v>
      </c>
      <c r="M27">
        <f>別紙!J33</f>
        <v>0</v>
      </c>
      <c r="N27" s="61">
        <f>別紙!G33</f>
        <v>0</v>
      </c>
      <c r="O27" t="str">
        <f>TEXT(別紙!K33,"yyyy-mm-dd")&amp;"~"&amp;TEXT(別紙!M33,"yyyy-mm-dd")&amp;"("&amp;DATEDIF(別紙!K33,別紙!M33,"y")&amp;"年"&amp;" "&amp;DATEDIF(別紙!K33,別紙!M33,"ym")&amp;"ヶ月"&amp;" "&amp;DATEDIF(別紙!K33,別紙!M33,"md")&amp;"日"&amp;")"</f>
        <v>1900-01-00~1900-01-00(0年 0ヶ月 0日)</v>
      </c>
      <c r="Q27" t="s">
        <v>151</v>
      </c>
    </row>
    <row r="28" spans="2:17">
      <c r="B28">
        <f>受講案内差込用!A28</f>
        <v>0</v>
      </c>
      <c r="C28">
        <f>受講案内差込用!B28</f>
        <v>0</v>
      </c>
      <c r="D28" s="74" t="s">
        <v>157</v>
      </c>
      <c r="E28" s="27" t="s">
        <v>148</v>
      </c>
      <c r="F28" s="27" t="s">
        <v>148</v>
      </c>
      <c r="G28">
        <v>27</v>
      </c>
      <c r="H28" t="s">
        <v>149</v>
      </c>
      <c r="I28" t="s">
        <v>150</v>
      </c>
      <c r="K28" t="str">
        <f>別紙!N34&amp;"|"&amp;別紙!O34&amp;"|"&amp;別紙!P34&amp;"|"&amp;別紙!Q34&amp;"|"&amp;別紙!R34</f>
        <v>||||</v>
      </c>
      <c r="L28" s="60">
        <f>申込書!$C$32</f>
        <v>0</v>
      </c>
      <c r="M28">
        <f>別紙!J34</f>
        <v>0</v>
      </c>
      <c r="N28" s="61">
        <f>別紙!G34</f>
        <v>0</v>
      </c>
      <c r="O28" t="str">
        <f>TEXT(別紙!K34,"yyyy-mm-dd")&amp;"~"&amp;TEXT(別紙!M34,"yyyy-mm-dd")&amp;"("&amp;DATEDIF(別紙!K34,別紙!M34,"y")&amp;"年"&amp;" "&amp;DATEDIF(別紙!K34,別紙!M34,"ym")&amp;"ヶ月"&amp;" "&amp;DATEDIF(別紙!K34,別紙!M34,"md")&amp;"日"&amp;")"</f>
        <v>1900-01-00~1900-01-00(0年 0ヶ月 0日)</v>
      </c>
      <c r="Q28" t="s">
        <v>151</v>
      </c>
    </row>
    <row r="29" spans="2:17">
      <c r="B29">
        <f>受講案内差込用!A29</f>
        <v>0</v>
      </c>
      <c r="C29">
        <f>受講案内差込用!B29</f>
        <v>0</v>
      </c>
      <c r="D29" s="74" t="s">
        <v>157</v>
      </c>
      <c r="E29" s="27" t="s">
        <v>148</v>
      </c>
      <c r="F29" s="27" t="s">
        <v>148</v>
      </c>
      <c r="G29">
        <v>28</v>
      </c>
      <c r="H29" t="s">
        <v>149</v>
      </c>
      <c r="I29" t="s">
        <v>150</v>
      </c>
      <c r="K29" t="str">
        <f>別紙!N35&amp;"|"&amp;別紙!O35&amp;"|"&amp;別紙!P35&amp;"|"&amp;別紙!Q35&amp;"|"&amp;別紙!R35</f>
        <v>||||</v>
      </c>
      <c r="L29" s="60">
        <f>申込書!$C$32</f>
        <v>0</v>
      </c>
      <c r="M29">
        <f>別紙!J35</f>
        <v>0</v>
      </c>
      <c r="N29" s="61">
        <f>別紙!G35</f>
        <v>0</v>
      </c>
      <c r="O29" t="str">
        <f>TEXT(別紙!K35,"yyyy-mm-dd")&amp;"~"&amp;TEXT(別紙!M35,"yyyy-mm-dd")&amp;"("&amp;DATEDIF(別紙!K35,別紙!M35,"y")&amp;"年"&amp;" "&amp;DATEDIF(別紙!K35,別紙!M35,"ym")&amp;"ヶ月"&amp;" "&amp;DATEDIF(別紙!K35,別紙!M35,"md")&amp;"日"&amp;")"</f>
        <v>1900-01-00~1900-01-00(0年 0ヶ月 0日)</v>
      </c>
      <c r="Q29" t="s">
        <v>151</v>
      </c>
    </row>
    <row r="30" spans="2:17">
      <c r="B30">
        <f>受講案内差込用!A30</f>
        <v>0</v>
      </c>
      <c r="C30">
        <f>受講案内差込用!B30</f>
        <v>0</v>
      </c>
      <c r="D30" s="74" t="s">
        <v>157</v>
      </c>
      <c r="E30" s="27" t="s">
        <v>148</v>
      </c>
      <c r="F30" s="27" t="s">
        <v>148</v>
      </c>
      <c r="G30">
        <v>29</v>
      </c>
      <c r="H30" t="s">
        <v>149</v>
      </c>
      <c r="I30" t="s">
        <v>150</v>
      </c>
      <c r="K30" t="str">
        <f>別紙!N36&amp;"|"&amp;別紙!O36&amp;"|"&amp;別紙!P36&amp;"|"&amp;別紙!Q36&amp;"|"&amp;別紙!R36</f>
        <v>||||</v>
      </c>
      <c r="L30" s="60">
        <f>申込書!$C$32</f>
        <v>0</v>
      </c>
      <c r="M30">
        <f>別紙!J36</f>
        <v>0</v>
      </c>
      <c r="N30" s="61">
        <f>別紙!G36</f>
        <v>0</v>
      </c>
      <c r="O30" t="str">
        <f>TEXT(別紙!K36,"yyyy-mm-dd")&amp;"~"&amp;TEXT(別紙!M36,"yyyy-mm-dd")&amp;"("&amp;DATEDIF(別紙!K36,別紙!M36,"y")&amp;"年"&amp;" "&amp;DATEDIF(別紙!K36,別紙!M36,"ym")&amp;"ヶ月"&amp;" "&amp;DATEDIF(別紙!K36,別紙!M36,"md")&amp;"日"&amp;")"</f>
        <v>1900-01-00~1900-01-00(0年 0ヶ月 0日)</v>
      </c>
      <c r="Q30" t="s">
        <v>151</v>
      </c>
    </row>
    <row r="31" spans="2:17">
      <c r="B31">
        <f>受講案内差込用!A31</f>
        <v>0</v>
      </c>
      <c r="C31">
        <f>受講案内差込用!B31</f>
        <v>0</v>
      </c>
      <c r="D31" s="74" t="s">
        <v>157</v>
      </c>
      <c r="E31" s="27" t="s">
        <v>148</v>
      </c>
      <c r="F31" s="27" t="s">
        <v>148</v>
      </c>
      <c r="G31">
        <v>30</v>
      </c>
      <c r="H31" t="s">
        <v>149</v>
      </c>
      <c r="I31" t="s">
        <v>150</v>
      </c>
      <c r="K31" t="str">
        <f>別紙!N37&amp;"|"&amp;別紙!O37&amp;"|"&amp;別紙!P37&amp;"|"&amp;別紙!Q37&amp;"|"&amp;別紙!R37</f>
        <v>||||</v>
      </c>
      <c r="L31" s="60">
        <f>申込書!$C$32</f>
        <v>0</v>
      </c>
      <c r="M31">
        <f>別紙!J37</f>
        <v>0</v>
      </c>
      <c r="N31" s="61">
        <f>別紙!G37</f>
        <v>0</v>
      </c>
      <c r="O31" t="str">
        <f>TEXT(別紙!K37,"yyyy-mm-dd")&amp;"~"&amp;TEXT(別紙!M37,"yyyy-mm-dd")&amp;"("&amp;DATEDIF(別紙!K37,別紙!M37,"y")&amp;"年"&amp;" "&amp;DATEDIF(別紙!K37,別紙!M37,"ym")&amp;"ヶ月"&amp;" "&amp;DATEDIF(別紙!K37,別紙!M37,"md")&amp;"日"&amp;")"</f>
        <v>1900-01-00~1900-01-00(0年 0ヶ月 0日)</v>
      </c>
      <c r="Q31" t="s">
        <v>151</v>
      </c>
    </row>
    <row r="32" spans="2:17">
      <c r="B32">
        <f>受講案内差込用!A32</f>
        <v>0</v>
      </c>
      <c r="C32">
        <f>受講案内差込用!B32</f>
        <v>0</v>
      </c>
      <c r="D32" s="74" t="s">
        <v>157</v>
      </c>
      <c r="E32" s="27" t="s">
        <v>148</v>
      </c>
      <c r="F32" s="27" t="s">
        <v>148</v>
      </c>
      <c r="G32">
        <v>31</v>
      </c>
      <c r="H32" t="s">
        <v>149</v>
      </c>
      <c r="I32" t="s">
        <v>150</v>
      </c>
      <c r="K32" t="str">
        <f>別紙!N38&amp;"|"&amp;別紙!O38&amp;"|"&amp;別紙!P38&amp;"|"&amp;別紙!Q38&amp;"|"&amp;別紙!R38</f>
        <v>||||</v>
      </c>
      <c r="L32" s="60">
        <f>申込書!$C$32</f>
        <v>0</v>
      </c>
      <c r="M32">
        <f>別紙!J38</f>
        <v>0</v>
      </c>
      <c r="N32" s="61">
        <f>別紙!G38</f>
        <v>0</v>
      </c>
      <c r="O32" t="str">
        <f>TEXT(別紙!K38,"yyyy-mm-dd")&amp;"~"&amp;TEXT(別紙!M38,"yyyy-mm-dd")&amp;"("&amp;DATEDIF(別紙!K38,別紙!M38,"y")&amp;"年"&amp;" "&amp;DATEDIF(別紙!K38,別紙!M38,"ym")&amp;"ヶ月"&amp;" "&amp;DATEDIF(別紙!K38,別紙!M38,"md")&amp;"日"&amp;")"</f>
        <v>1900-01-00~1900-01-00(0年 0ヶ月 0日)</v>
      </c>
      <c r="Q32" t="s">
        <v>151</v>
      </c>
    </row>
    <row r="33" spans="2:17">
      <c r="B33">
        <f>受講案内差込用!A33</f>
        <v>0</v>
      </c>
      <c r="C33">
        <f>受講案内差込用!B33</f>
        <v>0</v>
      </c>
      <c r="D33" s="74" t="s">
        <v>157</v>
      </c>
      <c r="E33" s="27" t="s">
        <v>148</v>
      </c>
      <c r="F33" s="27" t="s">
        <v>148</v>
      </c>
      <c r="G33">
        <v>32</v>
      </c>
      <c r="H33" t="s">
        <v>149</v>
      </c>
      <c r="I33" t="s">
        <v>150</v>
      </c>
      <c r="K33" t="str">
        <f>別紙!N39&amp;"|"&amp;別紙!O39&amp;"|"&amp;別紙!P39&amp;"|"&amp;別紙!Q39&amp;"|"&amp;別紙!R39</f>
        <v>||||</v>
      </c>
      <c r="L33" s="60">
        <f>申込書!$C$32</f>
        <v>0</v>
      </c>
      <c r="M33">
        <f>別紙!J39</f>
        <v>0</v>
      </c>
      <c r="N33" s="61">
        <f>別紙!G39</f>
        <v>0</v>
      </c>
      <c r="O33" t="str">
        <f>TEXT(別紙!K39,"yyyy-mm-dd")&amp;"~"&amp;TEXT(別紙!M39,"yyyy-mm-dd")&amp;"("&amp;DATEDIF(別紙!K39,別紙!M39,"y")&amp;"年"&amp;" "&amp;DATEDIF(別紙!K39,別紙!M39,"ym")&amp;"ヶ月"&amp;" "&amp;DATEDIF(別紙!K39,別紙!M39,"md")&amp;"日"&amp;")"</f>
        <v>1900-01-00~1900-01-00(0年 0ヶ月 0日)</v>
      </c>
      <c r="Q33" t="s">
        <v>151</v>
      </c>
    </row>
    <row r="34" spans="2:17">
      <c r="B34">
        <f>受講案内差込用!A34</f>
        <v>0</v>
      </c>
      <c r="C34">
        <f>受講案内差込用!B34</f>
        <v>0</v>
      </c>
      <c r="D34" s="74" t="s">
        <v>157</v>
      </c>
      <c r="E34" s="27" t="s">
        <v>148</v>
      </c>
      <c r="F34" s="27" t="s">
        <v>148</v>
      </c>
      <c r="G34">
        <v>33</v>
      </c>
      <c r="H34" t="s">
        <v>149</v>
      </c>
      <c r="I34" t="s">
        <v>150</v>
      </c>
      <c r="K34" t="str">
        <f>別紙!N40&amp;"|"&amp;別紙!O40&amp;"|"&amp;別紙!P40&amp;"|"&amp;別紙!Q40&amp;"|"&amp;別紙!R40</f>
        <v>||||</v>
      </c>
      <c r="L34" s="60">
        <f>申込書!$C$32</f>
        <v>0</v>
      </c>
      <c r="M34">
        <f>別紙!J40</f>
        <v>0</v>
      </c>
      <c r="N34" s="61">
        <f>別紙!G40</f>
        <v>0</v>
      </c>
      <c r="O34" t="str">
        <f>TEXT(別紙!K40,"yyyy-mm-dd")&amp;"~"&amp;TEXT(別紙!M40,"yyyy-mm-dd")&amp;"("&amp;DATEDIF(別紙!K40,別紙!M40,"y")&amp;"年"&amp;" "&amp;DATEDIF(別紙!K40,別紙!M40,"ym")&amp;"ヶ月"&amp;" "&amp;DATEDIF(別紙!K40,別紙!M40,"md")&amp;"日"&amp;")"</f>
        <v>1900-01-00~1900-01-00(0年 0ヶ月 0日)</v>
      </c>
      <c r="Q34" t="s">
        <v>151</v>
      </c>
    </row>
    <row r="35" spans="2:17">
      <c r="B35">
        <f>受講案内差込用!A35</f>
        <v>0</v>
      </c>
      <c r="C35">
        <f>受講案内差込用!B35</f>
        <v>0</v>
      </c>
      <c r="D35" s="74" t="s">
        <v>157</v>
      </c>
      <c r="E35" s="27" t="s">
        <v>148</v>
      </c>
      <c r="F35" s="27" t="s">
        <v>148</v>
      </c>
      <c r="G35">
        <v>34</v>
      </c>
      <c r="H35" t="s">
        <v>149</v>
      </c>
      <c r="I35" t="s">
        <v>150</v>
      </c>
      <c r="K35" t="str">
        <f>別紙!N41&amp;"|"&amp;別紙!O41&amp;"|"&amp;別紙!P41&amp;"|"&amp;別紙!Q41&amp;"|"&amp;別紙!R41</f>
        <v>||||</v>
      </c>
      <c r="L35" s="60">
        <f>申込書!$C$32</f>
        <v>0</v>
      </c>
      <c r="M35">
        <f>別紙!J41</f>
        <v>0</v>
      </c>
      <c r="N35" s="61">
        <f>別紙!G41</f>
        <v>0</v>
      </c>
      <c r="O35" t="str">
        <f>TEXT(別紙!K41,"yyyy-mm-dd")&amp;"~"&amp;TEXT(別紙!M41,"yyyy-mm-dd")&amp;"("&amp;DATEDIF(別紙!K41,別紙!M41,"y")&amp;"年"&amp;" "&amp;DATEDIF(別紙!K41,別紙!M41,"ym")&amp;"ヶ月"&amp;" "&amp;DATEDIF(別紙!K41,別紙!M41,"md")&amp;"日"&amp;")"</f>
        <v>1900-01-00~1900-01-00(0年 0ヶ月 0日)</v>
      </c>
      <c r="Q35" t="s">
        <v>151</v>
      </c>
    </row>
    <row r="36" spans="2:17">
      <c r="B36">
        <f>受講案内差込用!A36</f>
        <v>0</v>
      </c>
      <c r="C36">
        <f>受講案内差込用!B36</f>
        <v>0</v>
      </c>
      <c r="D36" s="74" t="s">
        <v>157</v>
      </c>
      <c r="E36" s="27" t="s">
        <v>148</v>
      </c>
      <c r="F36" s="27" t="s">
        <v>148</v>
      </c>
      <c r="G36">
        <v>35</v>
      </c>
      <c r="H36" t="s">
        <v>149</v>
      </c>
      <c r="I36" t="s">
        <v>150</v>
      </c>
      <c r="K36" t="str">
        <f>別紙!N42&amp;"|"&amp;別紙!O42&amp;"|"&amp;別紙!P42&amp;"|"&amp;別紙!Q42&amp;"|"&amp;別紙!R42</f>
        <v>||||</v>
      </c>
      <c r="L36" s="60">
        <f>申込書!$C$32</f>
        <v>0</v>
      </c>
      <c r="M36">
        <f>別紙!J42</f>
        <v>0</v>
      </c>
      <c r="N36" s="61">
        <f>別紙!G42</f>
        <v>0</v>
      </c>
      <c r="O36" t="str">
        <f>TEXT(別紙!K42,"yyyy-mm-dd")&amp;"~"&amp;TEXT(別紙!M42,"yyyy-mm-dd")&amp;"("&amp;DATEDIF(別紙!K42,別紙!M42,"y")&amp;"年"&amp;" "&amp;DATEDIF(別紙!K42,別紙!M42,"ym")&amp;"ヶ月"&amp;" "&amp;DATEDIF(別紙!K42,別紙!M42,"md")&amp;"日"&amp;")"</f>
        <v>1900-01-00~1900-01-00(0年 0ヶ月 0日)</v>
      </c>
      <c r="Q36" t="s">
        <v>151</v>
      </c>
    </row>
    <row r="37" spans="2:17">
      <c r="B37">
        <f>受講案内差込用!A37</f>
        <v>0</v>
      </c>
      <c r="C37">
        <f>受講案内差込用!B37</f>
        <v>0</v>
      </c>
      <c r="D37" s="74" t="s">
        <v>157</v>
      </c>
      <c r="E37" s="27" t="s">
        <v>148</v>
      </c>
      <c r="F37" s="27" t="s">
        <v>148</v>
      </c>
      <c r="G37">
        <v>36</v>
      </c>
      <c r="H37" t="s">
        <v>149</v>
      </c>
      <c r="I37" t="s">
        <v>150</v>
      </c>
      <c r="K37" t="str">
        <f>別紙!N43&amp;"|"&amp;別紙!O43&amp;"|"&amp;別紙!P43&amp;"|"&amp;別紙!Q43&amp;"|"&amp;別紙!R43</f>
        <v>||||</v>
      </c>
      <c r="L37" s="60">
        <f>申込書!$C$32</f>
        <v>0</v>
      </c>
      <c r="M37">
        <f>別紙!J43</f>
        <v>0</v>
      </c>
      <c r="N37" s="61">
        <f>別紙!G43</f>
        <v>0</v>
      </c>
      <c r="O37" t="str">
        <f>TEXT(別紙!K43,"yyyy-mm-dd")&amp;"~"&amp;TEXT(別紙!M43,"yyyy-mm-dd")&amp;"("&amp;DATEDIF(別紙!K43,別紙!M43,"y")&amp;"年"&amp;" "&amp;DATEDIF(別紙!K43,別紙!M43,"ym")&amp;"ヶ月"&amp;" "&amp;DATEDIF(別紙!K43,別紙!M43,"md")&amp;"日"&amp;")"</f>
        <v>1900-01-00~1900-01-00(0年 0ヶ月 0日)</v>
      </c>
      <c r="Q37" t="s">
        <v>151</v>
      </c>
    </row>
    <row r="38" spans="2:17">
      <c r="B38">
        <f>受講案内差込用!A38</f>
        <v>0</v>
      </c>
      <c r="C38">
        <f>受講案内差込用!B38</f>
        <v>0</v>
      </c>
      <c r="D38" s="74" t="s">
        <v>157</v>
      </c>
      <c r="E38" s="27" t="s">
        <v>148</v>
      </c>
      <c r="F38" s="27" t="s">
        <v>148</v>
      </c>
      <c r="G38">
        <v>37</v>
      </c>
      <c r="H38" t="s">
        <v>149</v>
      </c>
      <c r="I38" t="s">
        <v>150</v>
      </c>
      <c r="K38" t="str">
        <f>別紙!N44&amp;"|"&amp;別紙!O44&amp;"|"&amp;別紙!P44&amp;"|"&amp;別紙!Q44&amp;"|"&amp;別紙!R44</f>
        <v>||||</v>
      </c>
      <c r="L38" s="60">
        <f>申込書!$C$32</f>
        <v>0</v>
      </c>
      <c r="M38">
        <f>別紙!J44</f>
        <v>0</v>
      </c>
      <c r="N38" s="61">
        <f>別紙!G44</f>
        <v>0</v>
      </c>
      <c r="O38" t="str">
        <f>TEXT(別紙!K44,"yyyy-mm-dd")&amp;"~"&amp;TEXT(別紙!M44,"yyyy-mm-dd")&amp;"("&amp;DATEDIF(別紙!K44,別紙!M44,"y")&amp;"年"&amp;" "&amp;DATEDIF(別紙!K44,別紙!M44,"ym")&amp;"ヶ月"&amp;" "&amp;DATEDIF(別紙!K44,別紙!M44,"md")&amp;"日"&amp;")"</f>
        <v>1900-01-00~1900-01-00(0年 0ヶ月 0日)</v>
      </c>
      <c r="Q38" t="s">
        <v>151</v>
      </c>
    </row>
    <row r="39" spans="2:17">
      <c r="B39">
        <f>受講案内差込用!A39</f>
        <v>0</v>
      </c>
      <c r="C39">
        <f>受講案内差込用!B39</f>
        <v>0</v>
      </c>
      <c r="D39" s="74" t="s">
        <v>157</v>
      </c>
      <c r="E39" s="27" t="s">
        <v>148</v>
      </c>
      <c r="F39" s="27" t="s">
        <v>148</v>
      </c>
      <c r="G39">
        <v>38</v>
      </c>
      <c r="H39" t="s">
        <v>149</v>
      </c>
      <c r="I39" t="s">
        <v>150</v>
      </c>
      <c r="K39" t="str">
        <f>別紙!N45&amp;"|"&amp;別紙!O45&amp;"|"&amp;別紙!P45&amp;"|"&amp;別紙!Q45&amp;"|"&amp;別紙!R45</f>
        <v>||||</v>
      </c>
      <c r="L39" s="60">
        <f>申込書!$C$32</f>
        <v>0</v>
      </c>
      <c r="M39">
        <f>別紙!J45</f>
        <v>0</v>
      </c>
      <c r="N39" s="61">
        <f>別紙!G45</f>
        <v>0</v>
      </c>
      <c r="O39" t="str">
        <f>TEXT(別紙!K45,"yyyy-mm-dd")&amp;"~"&amp;TEXT(別紙!M45,"yyyy-mm-dd")&amp;"("&amp;DATEDIF(別紙!K45,別紙!M45,"y")&amp;"年"&amp;" "&amp;DATEDIF(別紙!K45,別紙!M45,"ym")&amp;"ヶ月"&amp;" "&amp;DATEDIF(別紙!K45,別紙!M45,"md")&amp;"日"&amp;")"</f>
        <v>1900-01-00~1900-01-00(0年 0ヶ月 0日)</v>
      </c>
      <c r="Q39" t="s">
        <v>151</v>
      </c>
    </row>
    <row r="40" spans="2:17">
      <c r="B40">
        <f>受講案内差込用!A40</f>
        <v>0</v>
      </c>
      <c r="C40">
        <f>受講案内差込用!B40</f>
        <v>0</v>
      </c>
      <c r="D40" s="74" t="s">
        <v>157</v>
      </c>
      <c r="E40" s="27" t="s">
        <v>148</v>
      </c>
      <c r="F40" s="27" t="s">
        <v>148</v>
      </c>
      <c r="G40">
        <v>39</v>
      </c>
      <c r="H40" t="s">
        <v>149</v>
      </c>
      <c r="I40" t="s">
        <v>150</v>
      </c>
      <c r="K40" t="str">
        <f>別紙!N46&amp;"|"&amp;別紙!O46&amp;"|"&amp;別紙!P46&amp;"|"&amp;別紙!Q46&amp;"|"&amp;別紙!R46</f>
        <v>||||</v>
      </c>
      <c r="L40" s="60">
        <f>申込書!$C$32</f>
        <v>0</v>
      </c>
      <c r="M40">
        <f>別紙!J46</f>
        <v>0</v>
      </c>
      <c r="N40" s="61">
        <f>別紙!G46</f>
        <v>0</v>
      </c>
      <c r="O40" t="str">
        <f>TEXT(別紙!K46,"yyyy-mm-dd")&amp;"~"&amp;TEXT(別紙!M46,"yyyy-mm-dd")&amp;"("&amp;DATEDIF(別紙!K46,別紙!M46,"y")&amp;"年"&amp;" "&amp;DATEDIF(別紙!K46,別紙!M46,"ym")&amp;"ヶ月"&amp;" "&amp;DATEDIF(別紙!K46,別紙!M46,"md")&amp;"日"&amp;")"</f>
        <v>1900-01-00~1900-01-00(0年 0ヶ月 0日)</v>
      </c>
      <c r="Q40" t="s">
        <v>151</v>
      </c>
    </row>
    <row r="41" spans="2:17">
      <c r="B41">
        <f>受講案内差込用!A41</f>
        <v>0</v>
      </c>
      <c r="C41">
        <f>受講案内差込用!B41</f>
        <v>0</v>
      </c>
      <c r="D41" s="74" t="s">
        <v>157</v>
      </c>
      <c r="E41" s="27" t="s">
        <v>148</v>
      </c>
      <c r="F41" s="27" t="s">
        <v>148</v>
      </c>
      <c r="G41">
        <v>40</v>
      </c>
      <c r="H41" t="s">
        <v>149</v>
      </c>
      <c r="I41" t="s">
        <v>150</v>
      </c>
      <c r="K41" t="str">
        <f>別紙!N47&amp;"|"&amp;別紙!O47&amp;"|"&amp;別紙!P47&amp;"|"&amp;別紙!Q47&amp;"|"&amp;別紙!R47</f>
        <v>||||</v>
      </c>
      <c r="L41" s="60">
        <f>申込書!$C$32</f>
        <v>0</v>
      </c>
      <c r="M41">
        <f>別紙!J47</f>
        <v>0</v>
      </c>
      <c r="N41" s="61">
        <f>別紙!G47</f>
        <v>0</v>
      </c>
      <c r="O41" t="str">
        <f>TEXT(別紙!K47,"yyyy-mm-dd")&amp;"~"&amp;TEXT(別紙!M47,"yyyy-mm-dd")&amp;"("&amp;DATEDIF(別紙!K47,別紙!M47,"y")&amp;"年"&amp;" "&amp;DATEDIF(別紙!K47,別紙!M47,"ym")&amp;"ヶ月"&amp;" "&amp;DATEDIF(別紙!K47,別紙!M47,"md")&amp;"日"&amp;")"</f>
        <v>1900-01-00~1900-01-00(0年 0ヶ月 0日)</v>
      </c>
      <c r="Q41" t="s">
        <v>151</v>
      </c>
    </row>
    <row r="42" spans="2:17">
      <c r="B42">
        <f>受講案内差込用!A42</f>
        <v>0</v>
      </c>
      <c r="C42">
        <f>受講案内差込用!B42</f>
        <v>0</v>
      </c>
      <c r="D42" s="74" t="s">
        <v>157</v>
      </c>
      <c r="E42" s="27" t="s">
        <v>148</v>
      </c>
      <c r="F42" s="27" t="s">
        <v>148</v>
      </c>
      <c r="G42">
        <v>41</v>
      </c>
      <c r="H42" t="s">
        <v>149</v>
      </c>
      <c r="I42" t="s">
        <v>150</v>
      </c>
      <c r="K42" t="str">
        <f>別紙!N48&amp;"|"&amp;別紙!O48&amp;"|"&amp;別紙!P48&amp;"|"&amp;別紙!Q48&amp;"|"&amp;別紙!R48</f>
        <v>||||</v>
      </c>
      <c r="L42" s="60">
        <f>申込書!$C$32</f>
        <v>0</v>
      </c>
      <c r="M42">
        <f>別紙!J48</f>
        <v>0</v>
      </c>
      <c r="N42" s="61">
        <f>別紙!G48</f>
        <v>0</v>
      </c>
      <c r="O42" t="str">
        <f>TEXT(別紙!K48,"yyyy-mm-dd")&amp;"~"&amp;TEXT(別紙!M48,"yyyy-mm-dd")&amp;"("&amp;DATEDIF(別紙!K48,別紙!M48,"y")&amp;"年"&amp;" "&amp;DATEDIF(別紙!K48,別紙!M48,"ym")&amp;"ヶ月"&amp;" "&amp;DATEDIF(別紙!K48,別紙!M48,"md")&amp;"日"&amp;")"</f>
        <v>1900-01-00~1900-01-00(0年 0ヶ月 0日)</v>
      </c>
      <c r="Q42" t="s">
        <v>151</v>
      </c>
    </row>
    <row r="43" spans="2:17">
      <c r="B43">
        <f>受講案内差込用!A43</f>
        <v>0</v>
      </c>
      <c r="C43">
        <f>受講案内差込用!B43</f>
        <v>0</v>
      </c>
      <c r="D43" s="74" t="s">
        <v>157</v>
      </c>
      <c r="E43" s="27" t="s">
        <v>148</v>
      </c>
      <c r="F43" s="27" t="s">
        <v>148</v>
      </c>
      <c r="G43">
        <v>42</v>
      </c>
      <c r="H43" t="s">
        <v>149</v>
      </c>
      <c r="I43" t="s">
        <v>150</v>
      </c>
      <c r="K43" t="str">
        <f>別紙!N49&amp;"|"&amp;別紙!O49&amp;"|"&amp;別紙!P49&amp;"|"&amp;別紙!Q49&amp;"|"&amp;別紙!R49</f>
        <v>||||</v>
      </c>
      <c r="L43" s="60">
        <f>申込書!$C$32</f>
        <v>0</v>
      </c>
      <c r="M43">
        <f>別紙!J49</f>
        <v>0</v>
      </c>
      <c r="N43" s="61">
        <f>別紙!G49</f>
        <v>0</v>
      </c>
      <c r="O43" t="str">
        <f>TEXT(別紙!K49,"yyyy-mm-dd")&amp;"~"&amp;TEXT(別紙!M49,"yyyy-mm-dd")&amp;"("&amp;DATEDIF(別紙!K49,別紙!M49,"y")&amp;"年"&amp;" "&amp;DATEDIF(別紙!K49,別紙!M49,"ym")&amp;"ヶ月"&amp;" "&amp;DATEDIF(別紙!K49,別紙!M49,"md")&amp;"日"&amp;")"</f>
        <v>1900-01-00~1900-01-00(0年 0ヶ月 0日)</v>
      </c>
      <c r="Q43" t="s">
        <v>151</v>
      </c>
    </row>
    <row r="44" spans="2:17">
      <c r="B44">
        <f>受講案内差込用!A44</f>
        <v>0</v>
      </c>
      <c r="C44">
        <f>受講案内差込用!B44</f>
        <v>0</v>
      </c>
      <c r="D44" s="74" t="s">
        <v>157</v>
      </c>
      <c r="E44" s="27" t="s">
        <v>148</v>
      </c>
      <c r="F44" s="27" t="s">
        <v>148</v>
      </c>
      <c r="G44">
        <v>43</v>
      </c>
      <c r="H44" t="s">
        <v>149</v>
      </c>
      <c r="I44" t="s">
        <v>150</v>
      </c>
      <c r="K44" t="str">
        <f>別紙!N50&amp;"|"&amp;別紙!O50&amp;"|"&amp;別紙!P50&amp;"|"&amp;別紙!Q50&amp;"|"&amp;別紙!R50</f>
        <v>||||</v>
      </c>
      <c r="L44" s="60">
        <f>申込書!$C$32</f>
        <v>0</v>
      </c>
      <c r="M44">
        <f>別紙!J50</f>
        <v>0</v>
      </c>
      <c r="N44" s="61">
        <f>別紙!G50</f>
        <v>0</v>
      </c>
      <c r="O44" t="str">
        <f>TEXT(別紙!K50,"yyyy-mm-dd")&amp;"~"&amp;TEXT(別紙!M50,"yyyy-mm-dd")&amp;"("&amp;DATEDIF(別紙!K50,別紙!M50,"y")&amp;"年"&amp;" "&amp;DATEDIF(別紙!K50,別紙!M50,"ym")&amp;"ヶ月"&amp;" "&amp;DATEDIF(別紙!K50,別紙!M50,"md")&amp;"日"&amp;")"</f>
        <v>1900-01-00~1900-01-00(0年 0ヶ月 0日)</v>
      </c>
      <c r="Q44" t="s">
        <v>151</v>
      </c>
    </row>
    <row r="45" spans="2:17">
      <c r="B45">
        <f>受講案内差込用!A45</f>
        <v>0</v>
      </c>
      <c r="C45">
        <f>受講案内差込用!B45</f>
        <v>0</v>
      </c>
      <c r="D45" s="74" t="s">
        <v>157</v>
      </c>
      <c r="E45" s="27" t="s">
        <v>148</v>
      </c>
      <c r="F45" s="27" t="s">
        <v>148</v>
      </c>
      <c r="G45">
        <v>44</v>
      </c>
      <c r="H45" t="s">
        <v>149</v>
      </c>
      <c r="I45" t="s">
        <v>150</v>
      </c>
      <c r="K45" t="str">
        <f>別紙!N51&amp;"|"&amp;別紙!O51&amp;"|"&amp;別紙!P51&amp;"|"&amp;別紙!Q51&amp;"|"&amp;別紙!R51</f>
        <v>||||</v>
      </c>
      <c r="L45" s="60">
        <f>申込書!$C$32</f>
        <v>0</v>
      </c>
      <c r="M45">
        <f>別紙!J51</f>
        <v>0</v>
      </c>
      <c r="N45" s="61">
        <f>別紙!G51</f>
        <v>0</v>
      </c>
      <c r="O45" t="str">
        <f>TEXT(別紙!K51,"yyyy-mm-dd")&amp;"~"&amp;TEXT(別紙!M51,"yyyy-mm-dd")&amp;"("&amp;DATEDIF(別紙!K51,別紙!M51,"y")&amp;"年"&amp;" "&amp;DATEDIF(別紙!K51,別紙!M51,"ym")&amp;"ヶ月"&amp;" "&amp;DATEDIF(別紙!K51,別紙!M51,"md")&amp;"日"&amp;")"</f>
        <v>1900-01-00~1900-01-00(0年 0ヶ月 0日)</v>
      </c>
      <c r="Q45" t="s">
        <v>151</v>
      </c>
    </row>
    <row r="46" spans="2:17">
      <c r="B46">
        <f>受講案内差込用!A46</f>
        <v>0</v>
      </c>
      <c r="C46">
        <f>受講案内差込用!B46</f>
        <v>0</v>
      </c>
      <c r="D46" s="74" t="s">
        <v>157</v>
      </c>
      <c r="E46" s="27" t="s">
        <v>148</v>
      </c>
      <c r="F46" s="27" t="s">
        <v>148</v>
      </c>
      <c r="G46">
        <v>45</v>
      </c>
      <c r="H46" t="s">
        <v>149</v>
      </c>
      <c r="I46" t="s">
        <v>150</v>
      </c>
      <c r="K46" t="str">
        <f>別紙!N52&amp;"|"&amp;別紙!O52&amp;"|"&amp;別紙!P52&amp;"|"&amp;別紙!Q52&amp;"|"&amp;別紙!R52</f>
        <v>||||</v>
      </c>
      <c r="L46" s="60">
        <f>申込書!$C$32</f>
        <v>0</v>
      </c>
      <c r="M46">
        <f>別紙!J52</f>
        <v>0</v>
      </c>
      <c r="N46" s="61">
        <f>別紙!G52</f>
        <v>0</v>
      </c>
      <c r="O46" t="str">
        <f>TEXT(別紙!K52,"yyyy-mm-dd")&amp;"~"&amp;TEXT(別紙!M52,"yyyy-mm-dd")&amp;"("&amp;DATEDIF(別紙!K52,別紙!M52,"y")&amp;"年"&amp;" "&amp;DATEDIF(別紙!K52,別紙!M52,"ym")&amp;"ヶ月"&amp;" "&amp;DATEDIF(別紙!K52,別紙!M52,"md")&amp;"日"&amp;")"</f>
        <v>1900-01-00~1900-01-00(0年 0ヶ月 0日)</v>
      </c>
      <c r="Q46" t="s">
        <v>151</v>
      </c>
    </row>
    <row r="47" spans="2:17">
      <c r="B47">
        <f>受講案内差込用!A47</f>
        <v>0</v>
      </c>
      <c r="C47">
        <f>受講案内差込用!B47</f>
        <v>0</v>
      </c>
      <c r="D47" s="74" t="s">
        <v>157</v>
      </c>
      <c r="E47" s="27" t="s">
        <v>148</v>
      </c>
      <c r="F47" s="27" t="s">
        <v>148</v>
      </c>
      <c r="G47">
        <v>46</v>
      </c>
      <c r="H47" t="s">
        <v>149</v>
      </c>
      <c r="I47" t="s">
        <v>150</v>
      </c>
      <c r="K47" t="str">
        <f>別紙!N53&amp;"|"&amp;別紙!O53&amp;"|"&amp;別紙!P53&amp;"|"&amp;別紙!Q53&amp;"|"&amp;別紙!R53</f>
        <v>||||</v>
      </c>
      <c r="L47" s="60">
        <f>申込書!$C$32</f>
        <v>0</v>
      </c>
      <c r="M47">
        <f>別紙!J53</f>
        <v>0</v>
      </c>
      <c r="N47" s="61">
        <f>別紙!G53</f>
        <v>0</v>
      </c>
      <c r="O47" t="str">
        <f>TEXT(別紙!K53,"yyyy-mm-dd")&amp;"~"&amp;TEXT(別紙!M53,"yyyy-mm-dd")&amp;"("&amp;DATEDIF(別紙!K53,別紙!M53,"y")&amp;"年"&amp;" "&amp;DATEDIF(別紙!K53,別紙!M53,"ym")&amp;"ヶ月"&amp;" "&amp;DATEDIF(別紙!K53,別紙!M53,"md")&amp;"日"&amp;")"</f>
        <v>1900-01-00~1900-01-00(0年 0ヶ月 0日)</v>
      </c>
      <c r="Q47" t="s">
        <v>151</v>
      </c>
    </row>
    <row r="48" spans="2:17">
      <c r="B48">
        <f>受講案内差込用!A48</f>
        <v>0</v>
      </c>
      <c r="C48">
        <f>受講案内差込用!B48</f>
        <v>0</v>
      </c>
      <c r="D48" s="74" t="s">
        <v>157</v>
      </c>
      <c r="E48" s="27" t="s">
        <v>148</v>
      </c>
      <c r="F48" s="27" t="s">
        <v>148</v>
      </c>
      <c r="G48">
        <v>47</v>
      </c>
      <c r="H48" t="s">
        <v>149</v>
      </c>
      <c r="I48" t="s">
        <v>150</v>
      </c>
      <c r="K48" t="str">
        <f>別紙!N54&amp;"|"&amp;別紙!O54&amp;"|"&amp;別紙!P54&amp;"|"&amp;別紙!Q54&amp;"|"&amp;別紙!R54</f>
        <v>||||</v>
      </c>
      <c r="L48" s="60">
        <f>申込書!$C$32</f>
        <v>0</v>
      </c>
      <c r="M48">
        <f>別紙!J54</f>
        <v>0</v>
      </c>
      <c r="N48" s="61">
        <f>別紙!G54</f>
        <v>0</v>
      </c>
      <c r="O48" t="str">
        <f>TEXT(別紙!K54,"yyyy-mm-dd")&amp;"~"&amp;TEXT(別紙!M54,"yyyy-mm-dd")&amp;"("&amp;DATEDIF(別紙!K54,別紙!M54,"y")&amp;"年"&amp;" "&amp;DATEDIF(別紙!K54,別紙!M54,"ym")&amp;"ヶ月"&amp;" "&amp;DATEDIF(別紙!K54,別紙!M54,"md")&amp;"日"&amp;")"</f>
        <v>1900-01-00~1900-01-00(0年 0ヶ月 0日)</v>
      </c>
      <c r="Q48" t="s">
        <v>151</v>
      </c>
    </row>
    <row r="49" spans="2:17">
      <c r="B49">
        <f>受講案内差込用!A49</f>
        <v>0</v>
      </c>
      <c r="C49">
        <f>受講案内差込用!B49</f>
        <v>0</v>
      </c>
      <c r="D49" s="74" t="s">
        <v>157</v>
      </c>
      <c r="E49" s="27" t="s">
        <v>148</v>
      </c>
      <c r="F49" s="27" t="s">
        <v>148</v>
      </c>
      <c r="G49">
        <v>48</v>
      </c>
      <c r="H49" t="s">
        <v>149</v>
      </c>
      <c r="I49" t="s">
        <v>150</v>
      </c>
      <c r="K49" t="str">
        <f>別紙!N55&amp;"|"&amp;別紙!O55&amp;"|"&amp;別紙!P55&amp;"|"&amp;別紙!Q55&amp;"|"&amp;別紙!R55</f>
        <v>||||</v>
      </c>
      <c r="L49" s="60">
        <f>申込書!$C$32</f>
        <v>0</v>
      </c>
      <c r="M49">
        <f>別紙!J55</f>
        <v>0</v>
      </c>
      <c r="N49" s="61">
        <f>別紙!G55</f>
        <v>0</v>
      </c>
      <c r="O49" t="str">
        <f>TEXT(別紙!K55,"yyyy-mm-dd")&amp;"~"&amp;TEXT(別紙!M55,"yyyy-mm-dd")&amp;"("&amp;DATEDIF(別紙!K55,別紙!M55,"y")&amp;"年"&amp;" "&amp;DATEDIF(別紙!K55,別紙!M55,"ym")&amp;"ヶ月"&amp;" "&amp;DATEDIF(別紙!K55,別紙!M55,"md")&amp;"日"&amp;")"</f>
        <v>1900-01-00~1900-01-00(0年 0ヶ月 0日)</v>
      </c>
      <c r="Q49" t="s">
        <v>151</v>
      </c>
    </row>
    <row r="50" spans="2:17">
      <c r="B50">
        <f>受講案内差込用!A50</f>
        <v>0</v>
      </c>
      <c r="C50">
        <f>受講案内差込用!B50</f>
        <v>0</v>
      </c>
      <c r="D50" s="74" t="s">
        <v>157</v>
      </c>
      <c r="E50" s="27" t="s">
        <v>148</v>
      </c>
      <c r="F50" s="27" t="s">
        <v>148</v>
      </c>
      <c r="G50">
        <v>49</v>
      </c>
      <c r="H50" t="s">
        <v>149</v>
      </c>
      <c r="I50" t="s">
        <v>150</v>
      </c>
      <c r="K50" t="str">
        <f>別紙!N56&amp;"|"&amp;別紙!O56&amp;"|"&amp;別紙!P56&amp;"|"&amp;別紙!Q56&amp;"|"&amp;別紙!R56</f>
        <v>||||</v>
      </c>
      <c r="L50" s="60">
        <f>申込書!$C$32</f>
        <v>0</v>
      </c>
      <c r="M50">
        <f>別紙!J56</f>
        <v>0</v>
      </c>
      <c r="N50" s="61">
        <f>別紙!G56</f>
        <v>0</v>
      </c>
      <c r="O50" t="str">
        <f>TEXT(別紙!K56,"yyyy-mm-dd")&amp;"~"&amp;TEXT(別紙!M56,"yyyy-mm-dd")&amp;"("&amp;DATEDIF(別紙!K56,別紙!M56,"y")&amp;"年"&amp;" "&amp;DATEDIF(別紙!K56,別紙!M56,"ym")&amp;"ヶ月"&amp;" "&amp;DATEDIF(別紙!K56,別紙!M56,"md")&amp;"日"&amp;")"</f>
        <v>1900-01-00~1900-01-00(0年 0ヶ月 0日)</v>
      </c>
      <c r="Q50" t="s">
        <v>151</v>
      </c>
    </row>
    <row r="51" spans="2:17">
      <c r="B51">
        <f>受講案内差込用!A51</f>
        <v>0</v>
      </c>
      <c r="C51">
        <f>受講案内差込用!B51</f>
        <v>0</v>
      </c>
      <c r="D51" s="74" t="s">
        <v>157</v>
      </c>
      <c r="E51" s="27" t="s">
        <v>148</v>
      </c>
      <c r="F51" s="27" t="s">
        <v>148</v>
      </c>
      <c r="G51">
        <v>50</v>
      </c>
      <c r="H51" t="s">
        <v>149</v>
      </c>
      <c r="I51" t="s">
        <v>150</v>
      </c>
      <c r="K51" t="str">
        <f>別紙!N57&amp;"|"&amp;別紙!O57&amp;"|"&amp;別紙!P57&amp;"|"&amp;別紙!Q57&amp;"|"&amp;別紙!R57</f>
        <v>||||</v>
      </c>
      <c r="L51" s="60">
        <f>申込書!$C$32</f>
        <v>0</v>
      </c>
      <c r="M51">
        <f>別紙!J57</f>
        <v>0</v>
      </c>
      <c r="N51" s="61">
        <f>別紙!G57</f>
        <v>0</v>
      </c>
      <c r="O51" t="str">
        <f>TEXT(別紙!K57,"yyyy-mm-dd")&amp;"~"&amp;TEXT(別紙!M57,"yyyy-mm-dd")&amp;"("&amp;DATEDIF(別紙!K57,別紙!M57,"y")&amp;"年"&amp;" "&amp;DATEDIF(別紙!K57,別紙!M57,"ym")&amp;"ヶ月"&amp;" "&amp;DATEDIF(別紙!K57,別紙!M57,"md")&amp;"日"&amp;")"</f>
        <v>1900-01-00~1900-01-00(0年 0ヶ月 0日)</v>
      </c>
      <c r="Q51" t="s">
        <v>151</v>
      </c>
    </row>
  </sheetData>
  <phoneticPr fontId="28"/>
  <conditionalFormatting sqref="H2:H51">
    <cfRule type="containsText" dxfId="0" priority="1" operator="containsText" text="####">
      <formula>NOT(ISERROR(SEARCH("####",H2)))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60FBB-80BC-44BA-9ED2-552ABAD15E53}">
  <dimension ref="A1:X50"/>
  <sheetViews>
    <sheetView workbookViewId="0">
      <selection activeCell="A2" sqref="A2"/>
    </sheetView>
  </sheetViews>
  <sheetFormatPr defaultRowHeight="18.75"/>
  <cols>
    <col min="1" max="2" width="6.77734375" style="11" customWidth="1"/>
    <col min="3" max="6" width="9.109375" style="11" customWidth="1"/>
    <col min="7" max="7" width="29.33203125" style="11" customWidth="1"/>
    <col min="8" max="8" width="11.21875" style="11" bestFit="1" customWidth="1"/>
    <col min="9" max="9" width="8.88671875" style="11"/>
    <col min="10" max="10" width="11.88671875" style="11" bestFit="1" customWidth="1"/>
    <col min="11" max="11" width="10.6640625" style="11" bestFit="1" customWidth="1"/>
    <col min="12" max="14" width="8.88671875" style="11"/>
    <col min="15" max="15" width="9" style="11" bestFit="1" customWidth="1"/>
    <col min="16" max="16" width="8.88671875" style="11"/>
    <col min="17" max="17" width="10.21875" style="11" bestFit="1" customWidth="1"/>
    <col min="18" max="18" width="10.21875" style="11" customWidth="1"/>
    <col min="19" max="19" width="8.88671875" style="11"/>
    <col min="20" max="21" width="9" style="11" bestFit="1" customWidth="1"/>
    <col min="22" max="16384" width="8.88671875" style="11"/>
  </cols>
  <sheetData>
    <row r="1" spans="1:24" s="27" customFormat="1">
      <c r="A1" s="28" t="s">
        <v>90</v>
      </c>
      <c r="B1" s="28" t="s">
        <v>132</v>
      </c>
      <c r="C1" s="28" t="s">
        <v>91</v>
      </c>
      <c r="D1" s="28" t="s">
        <v>92</v>
      </c>
      <c r="E1" s="28" t="s">
        <v>93</v>
      </c>
      <c r="F1" s="28" t="s">
        <v>94</v>
      </c>
      <c r="G1" s="28" t="s">
        <v>95</v>
      </c>
      <c r="H1" s="28" t="s">
        <v>96</v>
      </c>
      <c r="I1" s="28" t="s">
        <v>97</v>
      </c>
      <c r="J1" s="28" t="s">
        <v>98</v>
      </c>
      <c r="K1" s="28" t="s">
        <v>99</v>
      </c>
      <c r="L1" s="28" t="s">
        <v>100</v>
      </c>
      <c r="M1" s="28" t="s">
        <v>101</v>
      </c>
      <c r="N1" s="28" t="s">
        <v>102</v>
      </c>
      <c r="O1" s="28" t="s">
        <v>103</v>
      </c>
      <c r="P1" s="28" t="s">
        <v>104</v>
      </c>
      <c r="Q1" s="28" t="s">
        <v>105</v>
      </c>
      <c r="R1" s="75" t="s">
        <v>158</v>
      </c>
      <c r="S1" s="28" t="s">
        <v>106</v>
      </c>
      <c r="T1" s="28" t="s">
        <v>107</v>
      </c>
      <c r="U1" s="28" t="s">
        <v>108</v>
      </c>
      <c r="V1" s="28" t="s">
        <v>109</v>
      </c>
      <c r="W1" s="28" t="s">
        <v>130</v>
      </c>
      <c r="X1" s="28" t="s">
        <v>110</v>
      </c>
    </row>
    <row r="2" spans="1:24">
      <c r="A2" s="12"/>
      <c r="B2" s="13"/>
      <c r="C2" s="14">
        <f>申込書!C24</f>
        <v>0</v>
      </c>
      <c r="D2" s="15" t="s">
        <v>111</v>
      </c>
      <c r="E2" s="32">
        <f>申込書!C23</f>
        <v>0</v>
      </c>
      <c r="F2" s="33" t="s">
        <v>112</v>
      </c>
      <c r="G2" s="32">
        <f>申込書!C33</f>
        <v>0</v>
      </c>
      <c r="H2" s="33" t="s">
        <v>113</v>
      </c>
      <c r="I2" s="15">
        <v>3</v>
      </c>
      <c r="J2" s="19" t="s">
        <v>114</v>
      </c>
      <c r="K2" s="14">
        <f>申込書!C28</f>
        <v>0</v>
      </c>
      <c r="L2" s="51">
        <f>申込書!D28</f>
        <v>0</v>
      </c>
      <c r="M2" s="51"/>
      <c r="N2" s="51"/>
      <c r="O2" s="102"/>
      <c r="P2" s="51"/>
      <c r="Q2" s="52">
        <f>申込書!C32</f>
        <v>0</v>
      </c>
      <c r="R2" s="76" t="s">
        <v>156</v>
      </c>
      <c r="S2" s="12"/>
      <c r="T2" s="16">
        <v>0</v>
      </c>
      <c r="U2" s="16">
        <v>1</v>
      </c>
      <c r="V2" s="16">
        <v>1</v>
      </c>
      <c r="W2" s="16">
        <v>8</v>
      </c>
      <c r="X2" s="37" t="s">
        <v>131</v>
      </c>
    </row>
    <row r="3" spans="1:24">
      <c r="A3" s="12">
        <f>受講案内差込用!A2</f>
        <v>0</v>
      </c>
      <c r="B3" s="54">
        <f>受講案内差込用!$B$2</f>
        <v>0</v>
      </c>
      <c r="C3" s="14">
        <f>別紙!C8</f>
        <v>0</v>
      </c>
      <c r="D3" s="14">
        <f>別紙!D8</f>
        <v>0</v>
      </c>
      <c r="E3" s="32">
        <f>別紙!E8</f>
        <v>0</v>
      </c>
      <c r="F3" s="14">
        <f>別紙!F8</f>
        <v>0</v>
      </c>
      <c r="G3" s="13">
        <f>受講案内差込用!G2</f>
        <v>0</v>
      </c>
      <c r="H3" s="33">
        <f>受講案内差込用!H2</f>
        <v>0</v>
      </c>
      <c r="I3" s="15">
        <v>3</v>
      </c>
      <c r="J3" s="17" t="str">
        <f>TEXT(別紙!G8,"yyyy-mm-dd")</f>
        <v>1900-01-00</v>
      </c>
      <c r="K3" s="19" t="s">
        <v>115</v>
      </c>
      <c r="L3" s="14">
        <f>別紙!J8</f>
        <v>0</v>
      </c>
      <c r="M3" s="33" t="s">
        <v>116</v>
      </c>
      <c r="N3" s="33" t="s">
        <v>117</v>
      </c>
      <c r="O3" s="18">
        <v>1</v>
      </c>
      <c r="P3" s="12"/>
      <c r="Q3" s="19" t="s">
        <v>118</v>
      </c>
      <c r="R3" s="76" t="s">
        <v>159</v>
      </c>
      <c r="S3" s="12"/>
      <c r="T3" s="16">
        <v>0</v>
      </c>
      <c r="U3" s="16">
        <v>1</v>
      </c>
      <c r="V3" s="16">
        <v>1</v>
      </c>
      <c r="W3" s="16">
        <v>8</v>
      </c>
      <c r="X3" s="37" t="s">
        <v>131</v>
      </c>
    </row>
    <row r="4" spans="1:24">
      <c r="A4" s="12">
        <f>受講案内差込用!A3</f>
        <v>0</v>
      </c>
      <c r="B4" s="54">
        <f>受講案内差込用!$B$2</f>
        <v>0</v>
      </c>
      <c r="C4" s="14">
        <f>別紙!C9</f>
        <v>0</v>
      </c>
      <c r="D4" s="14">
        <f>別紙!D9</f>
        <v>0</v>
      </c>
      <c r="E4" s="32">
        <f>別紙!E9</f>
        <v>0</v>
      </c>
      <c r="F4" s="14">
        <f>別紙!F9</f>
        <v>0</v>
      </c>
      <c r="G4" s="13">
        <f>受講案内差込用!G3</f>
        <v>0</v>
      </c>
      <c r="H4" s="33">
        <f>受講案内差込用!H3</f>
        <v>0</v>
      </c>
      <c r="I4" s="15">
        <v>3</v>
      </c>
      <c r="J4" s="17" t="str">
        <f>TEXT(別紙!G9,"yyyy-mm-dd")</f>
        <v>1900-01-00</v>
      </c>
      <c r="K4" s="19" t="s">
        <v>115</v>
      </c>
      <c r="L4" s="14">
        <f>別紙!J9</f>
        <v>0</v>
      </c>
      <c r="M4" s="33" t="s">
        <v>116</v>
      </c>
      <c r="N4" s="33" t="s">
        <v>117</v>
      </c>
      <c r="O4" s="18">
        <v>1</v>
      </c>
      <c r="P4" s="12"/>
      <c r="Q4" s="19" t="s">
        <v>118</v>
      </c>
      <c r="R4" s="76" t="s">
        <v>159</v>
      </c>
      <c r="S4" s="12"/>
      <c r="T4" s="16">
        <v>0</v>
      </c>
      <c r="U4" s="16">
        <v>1</v>
      </c>
      <c r="V4" s="16">
        <v>1</v>
      </c>
      <c r="W4" s="16">
        <v>8</v>
      </c>
      <c r="X4" s="37" t="s">
        <v>131</v>
      </c>
    </row>
    <row r="5" spans="1:24">
      <c r="A5" s="12">
        <f>受講案内差込用!A4</f>
        <v>0</v>
      </c>
      <c r="B5" s="54">
        <f>受講案内差込用!$B$2</f>
        <v>0</v>
      </c>
      <c r="C5" s="14">
        <f>別紙!C10</f>
        <v>0</v>
      </c>
      <c r="D5" s="14">
        <f>別紙!D10</f>
        <v>0</v>
      </c>
      <c r="E5" s="32">
        <f>別紙!E10</f>
        <v>0</v>
      </c>
      <c r="F5" s="14">
        <f>別紙!F10</f>
        <v>0</v>
      </c>
      <c r="G5" s="13">
        <f>受講案内差込用!G4</f>
        <v>0</v>
      </c>
      <c r="H5" s="33">
        <f>受講案内差込用!H4</f>
        <v>0</v>
      </c>
      <c r="I5" s="15">
        <v>3</v>
      </c>
      <c r="J5" s="17" t="str">
        <f>TEXT(別紙!G10,"yyyy-mm-dd")</f>
        <v>1900-01-00</v>
      </c>
      <c r="K5" s="19" t="s">
        <v>115</v>
      </c>
      <c r="L5" s="14">
        <f>別紙!J10</f>
        <v>0</v>
      </c>
      <c r="M5" s="33" t="s">
        <v>116</v>
      </c>
      <c r="N5" s="33" t="s">
        <v>117</v>
      </c>
      <c r="O5" s="18">
        <v>1</v>
      </c>
      <c r="P5" s="12"/>
      <c r="Q5" s="19" t="s">
        <v>118</v>
      </c>
      <c r="R5" s="76" t="s">
        <v>159</v>
      </c>
      <c r="S5" s="12"/>
      <c r="T5" s="16">
        <v>0</v>
      </c>
      <c r="U5" s="16">
        <v>1</v>
      </c>
      <c r="V5" s="16">
        <v>1</v>
      </c>
      <c r="W5" s="16">
        <v>8</v>
      </c>
      <c r="X5" s="37" t="s">
        <v>131</v>
      </c>
    </row>
    <row r="6" spans="1:24">
      <c r="A6" s="12">
        <f>受講案内差込用!A5</f>
        <v>0</v>
      </c>
      <c r="B6" s="54">
        <f>受講案内差込用!$B$2</f>
        <v>0</v>
      </c>
      <c r="C6" s="14">
        <f>別紙!C11</f>
        <v>0</v>
      </c>
      <c r="D6" s="14">
        <f>別紙!D11</f>
        <v>0</v>
      </c>
      <c r="E6" s="32">
        <f>別紙!E11</f>
        <v>0</v>
      </c>
      <c r="F6" s="14">
        <f>別紙!F11</f>
        <v>0</v>
      </c>
      <c r="G6" s="13">
        <f>受講案内差込用!G5</f>
        <v>0</v>
      </c>
      <c r="H6" s="33">
        <f>受講案内差込用!H5</f>
        <v>0</v>
      </c>
      <c r="I6" s="15">
        <v>3</v>
      </c>
      <c r="J6" s="17" t="str">
        <f>TEXT(別紙!G11,"yyyy-mm-dd")</f>
        <v>1900-01-00</v>
      </c>
      <c r="K6" s="19" t="s">
        <v>115</v>
      </c>
      <c r="L6" s="14">
        <f>別紙!J11</f>
        <v>0</v>
      </c>
      <c r="M6" s="33" t="s">
        <v>116</v>
      </c>
      <c r="N6" s="33" t="s">
        <v>117</v>
      </c>
      <c r="O6" s="18">
        <v>1</v>
      </c>
      <c r="P6" s="12"/>
      <c r="Q6" s="19" t="s">
        <v>118</v>
      </c>
      <c r="R6" s="76" t="s">
        <v>159</v>
      </c>
      <c r="S6" s="12"/>
      <c r="T6" s="16">
        <v>0</v>
      </c>
      <c r="U6" s="16">
        <v>1</v>
      </c>
      <c r="V6" s="16">
        <v>1</v>
      </c>
      <c r="W6" s="16">
        <v>8</v>
      </c>
      <c r="X6" s="37" t="s">
        <v>131</v>
      </c>
    </row>
    <row r="7" spans="1:24">
      <c r="A7" s="12">
        <f>受講案内差込用!A6</f>
        <v>0</v>
      </c>
      <c r="B7" s="54">
        <f>受講案内差込用!$B$2</f>
        <v>0</v>
      </c>
      <c r="C7" s="14">
        <f>別紙!C12</f>
        <v>0</v>
      </c>
      <c r="D7" s="14">
        <f>別紙!D12</f>
        <v>0</v>
      </c>
      <c r="E7" s="32">
        <f>別紙!E12</f>
        <v>0</v>
      </c>
      <c r="F7" s="14">
        <f>別紙!F12</f>
        <v>0</v>
      </c>
      <c r="G7" s="13">
        <f>受講案内差込用!G6</f>
        <v>0</v>
      </c>
      <c r="H7" s="33">
        <f>受講案内差込用!H6</f>
        <v>0</v>
      </c>
      <c r="I7" s="15">
        <v>3</v>
      </c>
      <c r="J7" s="17" t="str">
        <f>TEXT(別紙!G12,"yyyy-mm-dd")</f>
        <v>1900-01-00</v>
      </c>
      <c r="K7" s="19" t="s">
        <v>115</v>
      </c>
      <c r="L7" s="14">
        <f>別紙!J12</f>
        <v>0</v>
      </c>
      <c r="M7" s="33" t="s">
        <v>116</v>
      </c>
      <c r="N7" s="33" t="s">
        <v>117</v>
      </c>
      <c r="O7" s="18">
        <v>1</v>
      </c>
      <c r="P7" s="12"/>
      <c r="Q7" s="19" t="s">
        <v>118</v>
      </c>
      <c r="R7" s="76" t="s">
        <v>159</v>
      </c>
      <c r="S7" s="12"/>
      <c r="T7" s="16">
        <v>0</v>
      </c>
      <c r="U7" s="16">
        <v>1</v>
      </c>
      <c r="V7" s="16">
        <v>1</v>
      </c>
      <c r="W7" s="16">
        <v>8</v>
      </c>
      <c r="X7" s="37" t="s">
        <v>131</v>
      </c>
    </row>
    <row r="8" spans="1:24">
      <c r="A8" s="12">
        <f>受講案内差込用!A7</f>
        <v>0</v>
      </c>
      <c r="B8" s="54">
        <f>受講案内差込用!$B$2</f>
        <v>0</v>
      </c>
      <c r="C8" s="14">
        <f>別紙!C13</f>
        <v>0</v>
      </c>
      <c r="D8" s="14">
        <f>別紙!D13</f>
        <v>0</v>
      </c>
      <c r="E8" s="32">
        <f>別紙!E13</f>
        <v>0</v>
      </c>
      <c r="F8" s="14">
        <f>別紙!F13</f>
        <v>0</v>
      </c>
      <c r="G8" s="13">
        <f>受講案内差込用!G7</f>
        <v>0</v>
      </c>
      <c r="H8" s="33">
        <f>受講案内差込用!H7</f>
        <v>0</v>
      </c>
      <c r="I8" s="15">
        <v>3</v>
      </c>
      <c r="J8" s="17" t="str">
        <f>TEXT(別紙!G13,"yyyy-mm-dd")</f>
        <v>1900-01-00</v>
      </c>
      <c r="K8" s="19" t="s">
        <v>115</v>
      </c>
      <c r="L8" s="14">
        <f>別紙!J13</f>
        <v>0</v>
      </c>
      <c r="M8" s="33" t="s">
        <v>116</v>
      </c>
      <c r="N8" s="33" t="s">
        <v>117</v>
      </c>
      <c r="O8" s="18">
        <v>1</v>
      </c>
      <c r="P8" s="12"/>
      <c r="Q8" s="19" t="s">
        <v>118</v>
      </c>
      <c r="R8" s="76" t="s">
        <v>159</v>
      </c>
      <c r="S8" s="12"/>
      <c r="T8" s="16">
        <v>0</v>
      </c>
      <c r="U8" s="16">
        <v>1</v>
      </c>
      <c r="V8" s="16">
        <v>1</v>
      </c>
      <c r="W8" s="16">
        <v>8</v>
      </c>
      <c r="X8" s="37" t="s">
        <v>131</v>
      </c>
    </row>
    <row r="9" spans="1:24">
      <c r="A9" s="12">
        <f>受講案内差込用!A8</f>
        <v>0</v>
      </c>
      <c r="B9" s="54">
        <f>受講案内差込用!$B$2</f>
        <v>0</v>
      </c>
      <c r="C9" s="14">
        <f>別紙!C14</f>
        <v>0</v>
      </c>
      <c r="D9" s="14">
        <f>別紙!D14</f>
        <v>0</v>
      </c>
      <c r="E9" s="32">
        <f>別紙!E14</f>
        <v>0</v>
      </c>
      <c r="F9" s="14">
        <f>別紙!F14</f>
        <v>0</v>
      </c>
      <c r="G9" s="13">
        <f>受講案内差込用!G8</f>
        <v>0</v>
      </c>
      <c r="H9" s="33">
        <f>受講案内差込用!H8</f>
        <v>0</v>
      </c>
      <c r="I9" s="15">
        <v>3</v>
      </c>
      <c r="J9" s="17" t="str">
        <f>TEXT(別紙!G14,"yyyy-mm-dd")</f>
        <v>1900-01-00</v>
      </c>
      <c r="K9" s="19" t="s">
        <v>115</v>
      </c>
      <c r="L9" s="14">
        <f>別紙!J14</f>
        <v>0</v>
      </c>
      <c r="M9" s="33" t="s">
        <v>116</v>
      </c>
      <c r="N9" s="33" t="s">
        <v>117</v>
      </c>
      <c r="O9" s="18">
        <v>1</v>
      </c>
      <c r="P9" s="12"/>
      <c r="Q9" s="19" t="s">
        <v>119</v>
      </c>
      <c r="R9" s="76" t="s">
        <v>159</v>
      </c>
      <c r="S9" s="12"/>
      <c r="T9" s="16">
        <v>0</v>
      </c>
      <c r="U9" s="16">
        <v>1</v>
      </c>
      <c r="V9" s="16">
        <v>1</v>
      </c>
      <c r="W9" s="16">
        <v>8</v>
      </c>
      <c r="X9" s="37" t="s">
        <v>131</v>
      </c>
    </row>
    <row r="10" spans="1:24">
      <c r="A10" s="12">
        <f>受講案内差込用!A9</f>
        <v>0</v>
      </c>
      <c r="B10" s="54">
        <f>受講案内差込用!$B$2</f>
        <v>0</v>
      </c>
      <c r="C10" s="14">
        <f>別紙!C15</f>
        <v>0</v>
      </c>
      <c r="D10" s="14">
        <f>別紙!D15</f>
        <v>0</v>
      </c>
      <c r="E10" s="32">
        <f>別紙!E15</f>
        <v>0</v>
      </c>
      <c r="F10" s="14">
        <f>別紙!F15</f>
        <v>0</v>
      </c>
      <c r="G10" s="13">
        <f>受講案内差込用!G9</f>
        <v>0</v>
      </c>
      <c r="H10" s="33">
        <f>受講案内差込用!H9</f>
        <v>0</v>
      </c>
      <c r="I10" s="15">
        <v>3</v>
      </c>
      <c r="J10" s="17" t="str">
        <f>TEXT(別紙!G15,"yyyy-mm-dd")</f>
        <v>1900-01-00</v>
      </c>
      <c r="K10" s="19" t="s">
        <v>115</v>
      </c>
      <c r="L10" s="14">
        <f>別紙!J15</f>
        <v>0</v>
      </c>
      <c r="M10" s="33" t="s">
        <v>116</v>
      </c>
      <c r="N10" s="33" t="s">
        <v>117</v>
      </c>
      <c r="O10" s="18">
        <v>1</v>
      </c>
      <c r="P10" s="12"/>
      <c r="Q10" s="19" t="s">
        <v>119</v>
      </c>
      <c r="R10" s="76" t="s">
        <v>159</v>
      </c>
      <c r="S10" s="12"/>
      <c r="T10" s="16">
        <v>0</v>
      </c>
      <c r="U10" s="16">
        <v>1</v>
      </c>
      <c r="V10" s="16">
        <v>1</v>
      </c>
      <c r="W10" s="16">
        <v>8</v>
      </c>
      <c r="X10" s="37" t="s">
        <v>131</v>
      </c>
    </row>
    <row r="11" spans="1:24">
      <c r="A11" s="12">
        <f>受講案内差込用!A10</f>
        <v>0</v>
      </c>
      <c r="B11" s="54">
        <f>受講案内差込用!$B$2</f>
        <v>0</v>
      </c>
      <c r="C11" s="14">
        <f>別紙!C16</f>
        <v>0</v>
      </c>
      <c r="D11" s="14">
        <f>別紙!D16</f>
        <v>0</v>
      </c>
      <c r="E11" s="32">
        <f>別紙!E16</f>
        <v>0</v>
      </c>
      <c r="F11" s="14">
        <f>別紙!F16</f>
        <v>0</v>
      </c>
      <c r="G11" s="13">
        <f>受講案内差込用!G10</f>
        <v>0</v>
      </c>
      <c r="H11" s="33">
        <f>受講案内差込用!H10</f>
        <v>0</v>
      </c>
      <c r="I11" s="15">
        <v>3</v>
      </c>
      <c r="J11" s="17" t="str">
        <f>TEXT(別紙!G16,"yyyy-mm-dd")</f>
        <v>1900-01-00</v>
      </c>
      <c r="K11" s="19" t="s">
        <v>115</v>
      </c>
      <c r="L11" s="14">
        <f>別紙!J16</f>
        <v>0</v>
      </c>
      <c r="M11" s="33" t="s">
        <v>116</v>
      </c>
      <c r="N11" s="33" t="s">
        <v>117</v>
      </c>
      <c r="O11" s="18">
        <v>1</v>
      </c>
      <c r="P11" s="12"/>
      <c r="Q11" s="19" t="s">
        <v>119</v>
      </c>
      <c r="R11" s="76" t="s">
        <v>159</v>
      </c>
      <c r="S11" s="12"/>
      <c r="T11" s="16">
        <v>0</v>
      </c>
      <c r="U11" s="16">
        <v>1</v>
      </c>
      <c r="V11" s="16">
        <v>1</v>
      </c>
      <c r="W11" s="16">
        <v>8</v>
      </c>
      <c r="X11" s="37" t="s">
        <v>131</v>
      </c>
    </row>
    <row r="12" spans="1:24">
      <c r="A12" s="12">
        <f>受講案内差込用!A11</f>
        <v>0</v>
      </c>
      <c r="B12" s="54">
        <f>受講案内差込用!$B$2</f>
        <v>0</v>
      </c>
      <c r="C12" s="14">
        <f>別紙!C17</f>
        <v>0</v>
      </c>
      <c r="D12" s="14">
        <f>別紙!D17</f>
        <v>0</v>
      </c>
      <c r="E12" s="32">
        <f>別紙!E17</f>
        <v>0</v>
      </c>
      <c r="F12" s="14">
        <f>別紙!F17</f>
        <v>0</v>
      </c>
      <c r="G12" s="13">
        <f>受講案内差込用!G11</f>
        <v>0</v>
      </c>
      <c r="H12" s="33">
        <f>受講案内差込用!H11</f>
        <v>0</v>
      </c>
      <c r="I12" s="15">
        <v>3</v>
      </c>
      <c r="J12" s="17" t="str">
        <f>TEXT(別紙!G17,"yyyy-mm-dd")</f>
        <v>1900-01-00</v>
      </c>
      <c r="K12" s="19" t="s">
        <v>115</v>
      </c>
      <c r="L12" s="14">
        <f>別紙!J17</f>
        <v>0</v>
      </c>
      <c r="M12" s="33" t="s">
        <v>116</v>
      </c>
      <c r="N12" s="33" t="s">
        <v>117</v>
      </c>
      <c r="O12" s="18">
        <v>1</v>
      </c>
      <c r="P12" s="12"/>
      <c r="Q12" s="19" t="s">
        <v>119</v>
      </c>
      <c r="R12" s="76" t="s">
        <v>159</v>
      </c>
      <c r="S12" s="12"/>
      <c r="T12" s="16">
        <v>0</v>
      </c>
      <c r="U12" s="16">
        <v>1</v>
      </c>
      <c r="V12" s="16">
        <v>1</v>
      </c>
      <c r="W12" s="16">
        <v>8</v>
      </c>
      <c r="X12" s="37" t="s">
        <v>131</v>
      </c>
    </row>
    <row r="13" spans="1:24">
      <c r="A13" s="12">
        <f>受講案内差込用!A12</f>
        <v>0</v>
      </c>
      <c r="B13" s="54">
        <f>受講案内差込用!$B$2</f>
        <v>0</v>
      </c>
      <c r="C13" s="14">
        <f>別紙!C18</f>
        <v>0</v>
      </c>
      <c r="D13" s="14">
        <f>別紙!D18</f>
        <v>0</v>
      </c>
      <c r="E13" s="32">
        <f>別紙!E18</f>
        <v>0</v>
      </c>
      <c r="F13" s="14">
        <f>別紙!F18</f>
        <v>0</v>
      </c>
      <c r="G13" s="13">
        <f>受講案内差込用!G12</f>
        <v>0</v>
      </c>
      <c r="H13" s="33">
        <f>受講案内差込用!H12</f>
        <v>0</v>
      </c>
      <c r="I13" s="15">
        <v>3</v>
      </c>
      <c r="J13" s="17" t="str">
        <f>TEXT(別紙!G18,"yyyy-mm-dd")</f>
        <v>1900-01-00</v>
      </c>
      <c r="K13" s="19" t="s">
        <v>115</v>
      </c>
      <c r="L13" s="14">
        <f>別紙!J18</f>
        <v>0</v>
      </c>
      <c r="M13" s="33" t="s">
        <v>116</v>
      </c>
      <c r="N13" s="33" t="s">
        <v>117</v>
      </c>
      <c r="O13" s="18">
        <v>1</v>
      </c>
      <c r="P13" s="12"/>
      <c r="Q13" s="19" t="s">
        <v>119</v>
      </c>
      <c r="R13" s="76" t="s">
        <v>159</v>
      </c>
      <c r="S13" s="12"/>
      <c r="T13" s="16">
        <v>0</v>
      </c>
      <c r="U13" s="16">
        <v>1</v>
      </c>
      <c r="V13" s="16">
        <v>1</v>
      </c>
      <c r="W13" s="16">
        <v>8</v>
      </c>
      <c r="X13" s="37" t="s">
        <v>131</v>
      </c>
    </row>
    <row r="14" spans="1:24">
      <c r="A14" s="12">
        <f>受講案内差込用!A13</f>
        <v>0</v>
      </c>
      <c r="B14" s="54">
        <f>受講案内差込用!$B$2</f>
        <v>0</v>
      </c>
      <c r="C14" s="14">
        <f>別紙!C19</f>
        <v>0</v>
      </c>
      <c r="D14" s="14">
        <f>別紙!D19</f>
        <v>0</v>
      </c>
      <c r="E14" s="32">
        <f>別紙!E19</f>
        <v>0</v>
      </c>
      <c r="F14" s="14">
        <f>別紙!F19</f>
        <v>0</v>
      </c>
      <c r="G14" s="13">
        <f>受講案内差込用!G13</f>
        <v>0</v>
      </c>
      <c r="H14" s="33">
        <f>受講案内差込用!H13</f>
        <v>0</v>
      </c>
      <c r="I14" s="15">
        <v>3</v>
      </c>
      <c r="J14" s="17" t="str">
        <f>TEXT(別紙!G19,"yyyy-mm-dd")</f>
        <v>1900-01-00</v>
      </c>
      <c r="K14" s="19" t="s">
        <v>115</v>
      </c>
      <c r="L14" s="14">
        <f>別紙!J19</f>
        <v>0</v>
      </c>
      <c r="M14" s="33" t="s">
        <v>116</v>
      </c>
      <c r="N14" s="33" t="s">
        <v>117</v>
      </c>
      <c r="O14" s="18">
        <v>1</v>
      </c>
      <c r="P14" s="12"/>
      <c r="Q14" s="19" t="s">
        <v>119</v>
      </c>
      <c r="R14" s="76" t="s">
        <v>159</v>
      </c>
      <c r="S14" s="12"/>
      <c r="T14" s="16">
        <v>0</v>
      </c>
      <c r="U14" s="16">
        <v>1</v>
      </c>
      <c r="V14" s="16">
        <v>1</v>
      </c>
      <c r="W14" s="16">
        <v>8</v>
      </c>
      <c r="X14" s="37" t="s">
        <v>131</v>
      </c>
    </row>
    <row r="15" spans="1:24">
      <c r="A15" s="12">
        <f>受講案内差込用!A14</f>
        <v>0</v>
      </c>
      <c r="B15" s="54">
        <f>受講案内差込用!$B$2</f>
        <v>0</v>
      </c>
      <c r="C15" s="14">
        <f>別紙!C20</f>
        <v>0</v>
      </c>
      <c r="D15" s="14">
        <f>別紙!D20</f>
        <v>0</v>
      </c>
      <c r="E15" s="32">
        <f>別紙!E20</f>
        <v>0</v>
      </c>
      <c r="F15" s="14">
        <f>別紙!F20</f>
        <v>0</v>
      </c>
      <c r="G15" s="13">
        <f>受講案内差込用!G14</f>
        <v>0</v>
      </c>
      <c r="H15" s="33">
        <f>受講案内差込用!H14</f>
        <v>0</v>
      </c>
      <c r="I15" s="15">
        <v>3</v>
      </c>
      <c r="J15" s="17" t="str">
        <f>TEXT(別紙!G20,"yyyy-mm-dd")</f>
        <v>1900-01-00</v>
      </c>
      <c r="K15" s="19" t="s">
        <v>115</v>
      </c>
      <c r="L15" s="14">
        <f>別紙!J20</f>
        <v>0</v>
      </c>
      <c r="M15" s="33" t="s">
        <v>116</v>
      </c>
      <c r="N15" s="33" t="s">
        <v>117</v>
      </c>
      <c r="O15" s="18">
        <v>1</v>
      </c>
      <c r="P15" s="12"/>
      <c r="Q15" s="19" t="s">
        <v>119</v>
      </c>
      <c r="R15" s="76" t="s">
        <v>159</v>
      </c>
      <c r="S15" s="12"/>
      <c r="T15" s="16">
        <v>0</v>
      </c>
      <c r="U15" s="16">
        <v>1</v>
      </c>
      <c r="V15" s="16">
        <v>1</v>
      </c>
      <c r="W15" s="16">
        <v>8</v>
      </c>
      <c r="X15" s="37" t="s">
        <v>131</v>
      </c>
    </row>
    <row r="16" spans="1:24">
      <c r="A16" s="12">
        <f>受講案内差込用!A15</f>
        <v>0</v>
      </c>
      <c r="B16" s="54">
        <f>受講案内差込用!$B$2</f>
        <v>0</v>
      </c>
      <c r="C16" s="14">
        <f>別紙!C21</f>
        <v>0</v>
      </c>
      <c r="D16" s="14">
        <f>別紙!D21</f>
        <v>0</v>
      </c>
      <c r="E16" s="32">
        <f>別紙!E21</f>
        <v>0</v>
      </c>
      <c r="F16" s="14">
        <f>別紙!F21</f>
        <v>0</v>
      </c>
      <c r="G16" s="13">
        <f>受講案内差込用!G15</f>
        <v>0</v>
      </c>
      <c r="H16" s="33">
        <f>受講案内差込用!H15</f>
        <v>0</v>
      </c>
      <c r="I16" s="15">
        <v>3</v>
      </c>
      <c r="J16" s="17" t="str">
        <f>TEXT(別紙!G21,"yyyy-mm-dd")</f>
        <v>1900-01-00</v>
      </c>
      <c r="K16" s="19" t="s">
        <v>115</v>
      </c>
      <c r="L16" s="14">
        <f>別紙!J21</f>
        <v>0</v>
      </c>
      <c r="M16" s="33" t="s">
        <v>116</v>
      </c>
      <c r="N16" s="33" t="s">
        <v>117</v>
      </c>
      <c r="O16" s="18">
        <v>1</v>
      </c>
      <c r="P16" s="12"/>
      <c r="Q16" s="19" t="s">
        <v>119</v>
      </c>
      <c r="R16" s="76" t="s">
        <v>159</v>
      </c>
      <c r="S16" s="12"/>
      <c r="T16" s="16">
        <v>0</v>
      </c>
      <c r="U16" s="16">
        <v>1</v>
      </c>
      <c r="V16" s="16">
        <v>1</v>
      </c>
      <c r="W16" s="16">
        <v>8</v>
      </c>
      <c r="X16" s="37" t="s">
        <v>131</v>
      </c>
    </row>
    <row r="17" spans="1:24">
      <c r="A17" s="12">
        <f>受講案内差込用!A16</f>
        <v>0</v>
      </c>
      <c r="B17" s="54">
        <f>受講案内差込用!$B$2</f>
        <v>0</v>
      </c>
      <c r="C17" s="14">
        <f>別紙!C22</f>
        <v>0</v>
      </c>
      <c r="D17" s="14">
        <f>別紙!D22</f>
        <v>0</v>
      </c>
      <c r="E17" s="32">
        <f>別紙!E22</f>
        <v>0</v>
      </c>
      <c r="F17" s="14">
        <f>別紙!F22</f>
        <v>0</v>
      </c>
      <c r="G17" s="13">
        <f>受講案内差込用!G16</f>
        <v>0</v>
      </c>
      <c r="H17" s="33">
        <f>受講案内差込用!H16</f>
        <v>0</v>
      </c>
      <c r="I17" s="15">
        <v>3</v>
      </c>
      <c r="J17" s="17" t="str">
        <f>TEXT(別紙!G22,"yyyy-mm-dd")</f>
        <v>1900-01-00</v>
      </c>
      <c r="K17" s="19" t="s">
        <v>115</v>
      </c>
      <c r="L17" s="14">
        <f>別紙!J22</f>
        <v>0</v>
      </c>
      <c r="M17" s="33" t="s">
        <v>116</v>
      </c>
      <c r="N17" s="33" t="s">
        <v>117</v>
      </c>
      <c r="O17" s="18">
        <v>1</v>
      </c>
      <c r="P17" s="12"/>
      <c r="Q17" s="19" t="s">
        <v>119</v>
      </c>
      <c r="R17" s="76" t="s">
        <v>159</v>
      </c>
      <c r="S17" s="12"/>
      <c r="T17" s="16">
        <v>0</v>
      </c>
      <c r="U17" s="16">
        <v>1</v>
      </c>
      <c r="V17" s="16">
        <v>1</v>
      </c>
      <c r="W17" s="16">
        <v>8</v>
      </c>
      <c r="X17" s="37" t="s">
        <v>131</v>
      </c>
    </row>
    <row r="18" spans="1:24">
      <c r="A18" s="12">
        <f>受講案内差込用!A17</f>
        <v>0</v>
      </c>
      <c r="B18" s="54">
        <f>受講案内差込用!$B$2</f>
        <v>0</v>
      </c>
      <c r="C18" s="14">
        <f>別紙!C23</f>
        <v>0</v>
      </c>
      <c r="D18" s="14">
        <f>別紙!D23</f>
        <v>0</v>
      </c>
      <c r="E18" s="32">
        <f>別紙!E23</f>
        <v>0</v>
      </c>
      <c r="F18" s="14">
        <f>別紙!F23</f>
        <v>0</v>
      </c>
      <c r="G18" s="13">
        <f>受講案内差込用!G17</f>
        <v>0</v>
      </c>
      <c r="H18" s="33">
        <f>受講案内差込用!H17</f>
        <v>0</v>
      </c>
      <c r="I18" s="15">
        <v>3</v>
      </c>
      <c r="J18" s="17" t="str">
        <f>TEXT(別紙!G23,"yyyy-mm-dd")</f>
        <v>1900-01-00</v>
      </c>
      <c r="K18" s="19" t="s">
        <v>115</v>
      </c>
      <c r="L18" s="14">
        <f>別紙!J23</f>
        <v>0</v>
      </c>
      <c r="M18" s="33" t="s">
        <v>116</v>
      </c>
      <c r="N18" s="33" t="s">
        <v>117</v>
      </c>
      <c r="O18" s="18">
        <v>1</v>
      </c>
      <c r="P18" s="12"/>
      <c r="Q18" s="19" t="s">
        <v>119</v>
      </c>
      <c r="R18" s="76" t="s">
        <v>159</v>
      </c>
      <c r="S18" s="12"/>
      <c r="T18" s="16">
        <v>0</v>
      </c>
      <c r="U18" s="16">
        <v>1</v>
      </c>
      <c r="V18" s="16">
        <v>1</v>
      </c>
      <c r="W18" s="16">
        <v>8</v>
      </c>
      <c r="X18" s="37" t="s">
        <v>131</v>
      </c>
    </row>
    <row r="19" spans="1:24">
      <c r="A19" s="12">
        <f>受講案内差込用!A18</f>
        <v>0</v>
      </c>
      <c r="B19" s="54">
        <f>受講案内差込用!$B$2</f>
        <v>0</v>
      </c>
      <c r="C19" s="14">
        <f>別紙!C24</f>
        <v>0</v>
      </c>
      <c r="D19" s="14">
        <f>別紙!D24</f>
        <v>0</v>
      </c>
      <c r="E19" s="32">
        <f>別紙!E24</f>
        <v>0</v>
      </c>
      <c r="F19" s="14">
        <f>別紙!F24</f>
        <v>0</v>
      </c>
      <c r="G19" s="13">
        <f>受講案内差込用!G18</f>
        <v>0</v>
      </c>
      <c r="H19" s="33">
        <f>受講案内差込用!H18</f>
        <v>0</v>
      </c>
      <c r="I19" s="15">
        <v>3</v>
      </c>
      <c r="J19" s="17" t="str">
        <f>TEXT(別紙!G24,"yyyy-mm-dd")</f>
        <v>1900-01-00</v>
      </c>
      <c r="K19" s="19" t="s">
        <v>115</v>
      </c>
      <c r="L19" s="14">
        <f>別紙!J24</f>
        <v>0</v>
      </c>
      <c r="M19" s="33" t="s">
        <v>116</v>
      </c>
      <c r="N19" s="33" t="s">
        <v>117</v>
      </c>
      <c r="O19" s="18">
        <v>1</v>
      </c>
      <c r="P19" s="12"/>
      <c r="Q19" s="19" t="s">
        <v>119</v>
      </c>
      <c r="R19" s="76" t="s">
        <v>159</v>
      </c>
      <c r="S19" s="12"/>
      <c r="T19" s="16">
        <v>0</v>
      </c>
      <c r="U19" s="16">
        <v>1</v>
      </c>
      <c r="V19" s="16">
        <v>1</v>
      </c>
      <c r="W19" s="16">
        <v>8</v>
      </c>
      <c r="X19" s="37" t="s">
        <v>131</v>
      </c>
    </row>
    <row r="20" spans="1:24">
      <c r="A20" s="12">
        <f>受講案内差込用!A19</f>
        <v>0</v>
      </c>
      <c r="B20" s="54">
        <f>受講案内差込用!$B$2</f>
        <v>0</v>
      </c>
      <c r="C20" s="14">
        <f>別紙!C25</f>
        <v>0</v>
      </c>
      <c r="D20" s="14">
        <f>別紙!D25</f>
        <v>0</v>
      </c>
      <c r="E20" s="32">
        <f>別紙!E25</f>
        <v>0</v>
      </c>
      <c r="F20" s="14">
        <f>別紙!F25</f>
        <v>0</v>
      </c>
      <c r="G20" s="13">
        <f>受講案内差込用!G19</f>
        <v>0</v>
      </c>
      <c r="H20" s="33">
        <f>受講案内差込用!H19</f>
        <v>0</v>
      </c>
      <c r="I20" s="15">
        <v>3</v>
      </c>
      <c r="J20" s="17" t="str">
        <f>TEXT(別紙!G25,"yyyy-mm-dd")</f>
        <v>1900-01-00</v>
      </c>
      <c r="K20" s="19" t="s">
        <v>115</v>
      </c>
      <c r="L20" s="14">
        <f>別紙!J25</f>
        <v>0</v>
      </c>
      <c r="M20" s="33" t="s">
        <v>116</v>
      </c>
      <c r="N20" s="33" t="s">
        <v>117</v>
      </c>
      <c r="O20" s="18">
        <v>1</v>
      </c>
      <c r="P20" s="12"/>
      <c r="Q20" s="19" t="s">
        <v>119</v>
      </c>
      <c r="R20" s="76" t="s">
        <v>159</v>
      </c>
      <c r="S20" s="12"/>
      <c r="T20" s="16">
        <v>0</v>
      </c>
      <c r="U20" s="16">
        <v>1</v>
      </c>
      <c r="V20" s="16">
        <v>1</v>
      </c>
      <c r="W20" s="16">
        <v>8</v>
      </c>
      <c r="X20" s="37" t="s">
        <v>131</v>
      </c>
    </row>
    <row r="21" spans="1:24">
      <c r="A21" s="12">
        <f>受講案内差込用!A20</f>
        <v>0</v>
      </c>
      <c r="B21" s="54">
        <f>受講案内差込用!$B$2</f>
        <v>0</v>
      </c>
      <c r="C21" s="14">
        <f>別紙!C26</f>
        <v>0</v>
      </c>
      <c r="D21" s="14">
        <f>別紙!D26</f>
        <v>0</v>
      </c>
      <c r="E21" s="32">
        <f>別紙!E26</f>
        <v>0</v>
      </c>
      <c r="F21" s="14">
        <f>別紙!F26</f>
        <v>0</v>
      </c>
      <c r="G21" s="13">
        <f>受講案内差込用!G20</f>
        <v>0</v>
      </c>
      <c r="H21" s="33">
        <f>受講案内差込用!H20</f>
        <v>0</v>
      </c>
      <c r="I21" s="15">
        <v>3</v>
      </c>
      <c r="J21" s="17" t="str">
        <f>TEXT(別紙!G26,"yyyy-mm-dd")</f>
        <v>1900-01-00</v>
      </c>
      <c r="K21" s="19" t="s">
        <v>115</v>
      </c>
      <c r="L21" s="14">
        <f>別紙!J26</f>
        <v>0</v>
      </c>
      <c r="M21" s="33" t="s">
        <v>116</v>
      </c>
      <c r="N21" s="33" t="s">
        <v>117</v>
      </c>
      <c r="O21" s="18">
        <v>1</v>
      </c>
      <c r="P21" s="12"/>
      <c r="Q21" s="19" t="s">
        <v>119</v>
      </c>
      <c r="R21" s="76" t="s">
        <v>159</v>
      </c>
      <c r="S21" s="12"/>
      <c r="T21" s="16">
        <v>0</v>
      </c>
      <c r="U21" s="16">
        <v>1</v>
      </c>
      <c r="V21" s="16">
        <v>1</v>
      </c>
      <c r="W21" s="16">
        <v>8</v>
      </c>
      <c r="X21" s="37" t="s">
        <v>131</v>
      </c>
    </row>
    <row r="22" spans="1:24">
      <c r="A22" s="12">
        <f>受講案内差込用!A21</f>
        <v>0</v>
      </c>
      <c r="B22" s="54">
        <f>受講案内差込用!$B$2</f>
        <v>0</v>
      </c>
      <c r="C22" s="14">
        <f>別紙!C27</f>
        <v>0</v>
      </c>
      <c r="D22" s="14">
        <f>別紙!D27</f>
        <v>0</v>
      </c>
      <c r="E22" s="32">
        <f>別紙!E27</f>
        <v>0</v>
      </c>
      <c r="F22" s="14">
        <f>別紙!F27</f>
        <v>0</v>
      </c>
      <c r="G22" s="13">
        <f>受講案内差込用!G21</f>
        <v>0</v>
      </c>
      <c r="H22" s="33">
        <f>受講案内差込用!H21</f>
        <v>0</v>
      </c>
      <c r="I22" s="15">
        <v>3</v>
      </c>
      <c r="J22" s="17" t="str">
        <f>TEXT(別紙!G27,"yyyy-mm-dd")</f>
        <v>1900-01-00</v>
      </c>
      <c r="K22" s="19" t="s">
        <v>115</v>
      </c>
      <c r="L22" s="14">
        <f>別紙!J27</f>
        <v>0</v>
      </c>
      <c r="M22" s="33" t="s">
        <v>116</v>
      </c>
      <c r="N22" s="33" t="s">
        <v>117</v>
      </c>
      <c r="O22" s="18">
        <v>1</v>
      </c>
      <c r="P22" s="12"/>
      <c r="Q22" s="19" t="s">
        <v>119</v>
      </c>
      <c r="R22" s="76" t="s">
        <v>159</v>
      </c>
      <c r="S22" s="12"/>
      <c r="T22" s="16">
        <v>0</v>
      </c>
      <c r="U22" s="16">
        <v>1</v>
      </c>
      <c r="V22" s="16">
        <v>1</v>
      </c>
      <c r="W22" s="16">
        <v>8</v>
      </c>
      <c r="X22" s="37" t="s">
        <v>131</v>
      </c>
    </row>
    <row r="23" spans="1:24">
      <c r="A23" s="12">
        <f>受講案内差込用!A22</f>
        <v>0</v>
      </c>
      <c r="B23" s="54">
        <f>受講案内差込用!$B$2</f>
        <v>0</v>
      </c>
      <c r="C23" s="14">
        <f>別紙!C28</f>
        <v>0</v>
      </c>
      <c r="D23" s="14">
        <f>別紙!D28</f>
        <v>0</v>
      </c>
      <c r="E23" s="32">
        <f>別紙!E28</f>
        <v>0</v>
      </c>
      <c r="F23" s="14">
        <f>別紙!F28</f>
        <v>0</v>
      </c>
      <c r="G23" s="13">
        <f>受講案内差込用!G22</f>
        <v>0</v>
      </c>
      <c r="H23" s="33">
        <f>受講案内差込用!H22</f>
        <v>0</v>
      </c>
      <c r="I23" s="15">
        <v>3</v>
      </c>
      <c r="J23" s="17" t="str">
        <f>TEXT(別紙!G28,"yyyy-mm-dd")</f>
        <v>1900-01-00</v>
      </c>
      <c r="K23" s="19" t="s">
        <v>115</v>
      </c>
      <c r="L23" s="14">
        <f>別紙!J28</f>
        <v>0</v>
      </c>
      <c r="M23" s="33" t="s">
        <v>116</v>
      </c>
      <c r="N23" s="33" t="s">
        <v>117</v>
      </c>
      <c r="O23" s="18">
        <v>1</v>
      </c>
      <c r="P23" s="12"/>
      <c r="Q23" s="19" t="s">
        <v>119</v>
      </c>
      <c r="R23" s="76" t="s">
        <v>159</v>
      </c>
      <c r="S23" s="12"/>
      <c r="T23" s="16">
        <v>0</v>
      </c>
      <c r="U23" s="16">
        <v>1</v>
      </c>
      <c r="V23" s="16">
        <v>1</v>
      </c>
      <c r="W23" s="16">
        <v>8</v>
      </c>
      <c r="X23" s="37" t="s">
        <v>131</v>
      </c>
    </row>
    <row r="24" spans="1:24">
      <c r="A24" s="12">
        <f>受講案内差込用!A23</f>
        <v>0</v>
      </c>
      <c r="B24" s="54">
        <f>受講案内差込用!$B$2</f>
        <v>0</v>
      </c>
      <c r="C24" s="14">
        <f>別紙!C29</f>
        <v>0</v>
      </c>
      <c r="D24" s="14">
        <f>別紙!D29</f>
        <v>0</v>
      </c>
      <c r="E24" s="32">
        <f>別紙!E29</f>
        <v>0</v>
      </c>
      <c r="F24" s="14">
        <f>別紙!F29</f>
        <v>0</v>
      </c>
      <c r="G24" s="13">
        <f>受講案内差込用!G23</f>
        <v>0</v>
      </c>
      <c r="H24" s="33">
        <f>受講案内差込用!H23</f>
        <v>0</v>
      </c>
      <c r="I24" s="15">
        <v>3</v>
      </c>
      <c r="J24" s="17" t="str">
        <f>TEXT(別紙!G29,"yyyy-mm-dd")</f>
        <v>1900-01-00</v>
      </c>
      <c r="K24" s="19" t="s">
        <v>115</v>
      </c>
      <c r="L24" s="14">
        <f>別紙!J29</f>
        <v>0</v>
      </c>
      <c r="M24" s="33" t="s">
        <v>116</v>
      </c>
      <c r="N24" s="33" t="s">
        <v>117</v>
      </c>
      <c r="O24" s="18">
        <v>1</v>
      </c>
      <c r="P24" s="12"/>
      <c r="Q24" s="19" t="s">
        <v>119</v>
      </c>
      <c r="R24" s="76" t="s">
        <v>159</v>
      </c>
      <c r="S24" s="12"/>
      <c r="T24" s="16">
        <v>0</v>
      </c>
      <c r="U24" s="16">
        <v>1</v>
      </c>
      <c r="V24" s="16">
        <v>1</v>
      </c>
      <c r="W24" s="16">
        <v>8</v>
      </c>
      <c r="X24" s="37" t="s">
        <v>131</v>
      </c>
    </row>
    <row r="25" spans="1:24">
      <c r="A25" s="12">
        <f>受講案内差込用!A24</f>
        <v>0</v>
      </c>
      <c r="B25" s="54">
        <f>受講案内差込用!$B$2</f>
        <v>0</v>
      </c>
      <c r="C25" s="14">
        <f>別紙!C30</f>
        <v>0</v>
      </c>
      <c r="D25" s="14">
        <f>別紙!D30</f>
        <v>0</v>
      </c>
      <c r="E25" s="32">
        <f>別紙!E30</f>
        <v>0</v>
      </c>
      <c r="F25" s="14">
        <f>別紙!F30</f>
        <v>0</v>
      </c>
      <c r="G25" s="13">
        <f>受講案内差込用!G24</f>
        <v>0</v>
      </c>
      <c r="H25" s="33">
        <f>受講案内差込用!H24</f>
        <v>0</v>
      </c>
      <c r="I25" s="15">
        <v>3</v>
      </c>
      <c r="J25" s="17" t="str">
        <f>TEXT(別紙!G30,"yyyy-mm-dd")</f>
        <v>1900-01-00</v>
      </c>
      <c r="K25" s="19" t="s">
        <v>115</v>
      </c>
      <c r="L25" s="14">
        <f>別紙!J30</f>
        <v>0</v>
      </c>
      <c r="M25" s="33" t="s">
        <v>116</v>
      </c>
      <c r="N25" s="33" t="s">
        <v>117</v>
      </c>
      <c r="O25" s="18">
        <v>1</v>
      </c>
      <c r="P25" s="12"/>
      <c r="Q25" s="19" t="s">
        <v>119</v>
      </c>
      <c r="R25" s="76" t="s">
        <v>159</v>
      </c>
      <c r="S25" s="12"/>
      <c r="T25" s="16">
        <v>0</v>
      </c>
      <c r="U25" s="16">
        <v>1</v>
      </c>
      <c r="V25" s="16">
        <v>1</v>
      </c>
      <c r="W25" s="16">
        <v>8</v>
      </c>
      <c r="X25" s="37" t="s">
        <v>131</v>
      </c>
    </row>
    <row r="26" spans="1:24">
      <c r="A26" s="12">
        <f>受講案内差込用!A25</f>
        <v>0</v>
      </c>
      <c r="B26" s="54">
        <f>受講案内差込用!$B$2</f>
        <v>0</v>
      </c>
      <c r="C26" s="14">
        <f>別紙!C31</f>
        <v>0</v>
      </c>
      <c r="D26" s="14">
        <f>別紙!D31</f>
        <v>0</v>
      </c>
      <c r="E26" s="32">
        <f>別紙!E31</f>
        <v>0</v>
      </c>
      <c r="F26" s="14">
        <f>別紙!F31</f>
        <v>0</v>
      </c>
      <c r="G26" s="13">
        <f>受講案内差込用!G25</f>
        <v>0</v>
      </c>
      <c r="H26" s="33">
        <f>受講案内差込用!H25</f>
        <v>0</v>
      </c>
      <c r="I26" s="15">
        <v>3</v>
      </c>
      <c r="J26" s="17" t="str">
        <f>TEXT(別紙!G31,"yyyy-mm-dd")</f>
        <v>1900-01-00</v>
      </c>
      <c r="K26" s="19" t="s">
        <v>115</v>
      </c>
      <c r="L26" s="14">
        <f>別紙!J31</f>
        <v>0</v>
      </c>
      <c r="M26" s="33" t="s">
        <v>116</v>
      </c>
      <c r="N26" s="33" t="s">
        <v>117</v>
      </c>
      <c r="O26" s="18">
        <v>1</v>
      </c>
      <c r="P26" s="12"/>
      <c r="Q26" s="19" t="s">
        <v>119</v>
      </c>
      <c r="R26" s="76" t="s">
        <v>159</v>
      </c>
      <c r="S26" s="12"/>
      <c r="T26" s="16">
        <v>0</v>
      </c>
      <c r="U26" s="16">
        <v>1</v>
      </c>
      <c r="V26" s="16">
        <v>1</v>
      </c>
      <c r="W26" s="16">
        <v>8</v>
      </c>
      <c r="X26" s="37" t="s">
        <v>131</v>
      </c>
    </row>
    <row r="27" spans="1:24">
      <c r="A27" s="12">
        <f>受講案内差込用!A26</f>
        <v>0</v>
      </c>
      <c r="B27" s="54">
        <f>受講案内差込用!$B$2</f>
        <v>0</v>
      </c>
      <c r="C27" s="14">
        <f>別紙!C32</f>
        <v>0</v>
      </c>
      <c r="D27" s="14">
        <f>別紙!D32</f>
        <v>0</v>
      </c>
      <c r="E27" s="32">
        <f>別紙!E32</f>
        <v>0</v>
      </c>
      <c r="F27" s="14">
        <f>別紙!F32</f>
        <v>0</v>
      </c>
      <c r="G27" s="13">
        <f>受講案内差込用!G26</f>
        <v>0</v>
      </c>
      <c r="H27" s="33">
        <f>受講案内差込用!H26</f>
        <v>0</v>
      </c>
      <c r="I27" s="15">
        <v>3</v>
      </c>
      <c r="J27" s="17" t="str">
        <f>TEXT(別紙!G32,"yyyy-mm-dd")</f>
        <v>1900-01-00</v>
      </c>
      <c r="K27" s="19" t="s">
        <v>115</v>
      </c>
      <c r="L27" s="14">
        <f>別紙!J32</f>
        <v>0</v>
      </c>
      <c r="M27" s="33" t="s">
        <v>116</v>
      </c>
      <c r="N27" s="33" t="s">
        <v>117</v>
      </c>
      <c r="O27" s="18">
        <v>1</v>
      </c>
      <c r="P27" s="12"/>
      <c r="Q27" s="19" t="s">
        <v>119</v>
      </c>
      <c r="R27" s="76" t="s">
        <v>159</v>
      </c>
      <c r="S27" s="12"/>
      <c r="T27" s="16">
        <v>0</v>
      </c>
      <c r="U27" s="16">
        <v>1</v>
      </c>
      <c r="V27" s="16">
        <v>1</v>
      </c>
      <c r="W27" s="16">
        <v>8</v>
      </c>
      <c r="X27" s="37" t="s">
        <v>131</v>
      </c>
    </row>
    <row r="28" spans="1:24">
      <c r="A28" s="12">
        <f>受講案内差込用!A27</f>
        <v>0</v>
      </c>
      <c r="B28" s="54">
        <f>受講案内差込用!$B$2</f>
        <v>0</v>
      </c>
      <c r="C28" s="14">
        <f>別紙!C33</f>
        <v>0</v>
      </c>
      <c r="D28" s="14">
        <f>別紙!D33</f>
        <v>0</v>
      </c>
      <c r="E28" s="32">
        <f>別紙!E33</f>
        <v>0</v>
      </c>
      <c r="F28" s="14">
        <f>別紙!F33</f>
        <v>0</v>
      </c>
      <c r="G28" s="13">
        <f>受講案内差込用!G27</f>
        <v>0</v>
      </c>
      <c r="H28" s="33">
        <f>受講案内差込用!H27</f>
        <v>0</v>
      </c>
      <c r="I28" s="15">
        <v>3</v>
      </c>
      <c r="J28" s="17" t="str">
        <f>TEXT(別紙!G33,"yyyy-mm-dd")</f>
        <v>1900-01-00</v>
      </c>
      <c r="K28" s="19" t="s">
        <v>115</v>
      </c>
      <c r="L28" s="14">
        <f>別紙!J33</f>
        <v>0</v>
      </c>
      <c r="M28" s="33" t="s">
        <v>116</v>
      </c>
      <c r="N28" s="33" t="s">
        <v>117</v>
      </c>
      <c r="O28" s="18">
        <v>1</v>
      </c>
      <c r="P28" s="12"/>
      <c r="Q28" s="19" t="s">
        <v>119</v>
      </c>
      <c r="R28" s="76" t="s">
        <v>159</v>
      </c>
      <c r="S28" s="12"/>
      <c r="T28" s="16">
        <v>0</v>
      </c>
      <c r="U28" s="16">
        <v>1</v>
      </c>
      <c r="V28" s="16">
        <v>1</v>
      </c>
      <c r="W28" s="16">
        <v>8</v>
      </c>
      <c r="X28" s="37" t="s">
        <v>131</v>
      </c>
    </row>
    <row r="29" spans="1:24">
      <c r="A29" s="12">
        <f>受講案内差込用!A28</f>
        <v>0</v>
      </c>
      <c r="B29" s="54">
        <f>受講案内差込用!$B$2</f>
        <v>0</v>
      </c>
      <c r="C29" s="14">
        <f>別紙!C34</f>
        <v>0</v>
      </c>
      <c r="D29" s="14">
        <f>別紙!D34</f>
        <v>0</v>
      </c>
      <c r="E29" s="32">
        <f>別紙!E34</f>
        <v>0</v>
      </c>
      <c r="F29" s="14">
        <f>別紙!F34</f>
        <v>0</v>
      </c>
      <c r="G29" s="13">
        <f>受講案内差込用!G28</f>
        <v>0</v>
      </c>
      <c r="H29" s="33">
        <f>受講案内差込用!H28</f>
        <v>0</v>
      </c>
      <c r="I29" s="15">
        <v>3</v>
      </c>
      <c r="J29" s="17" t="str">
        <f>TEXT(別紙!G34,"yyyy-mm-dd")</f>
        <v>1900-01-00</v>
      </c>
      <c r="K29" s="19" t="s">
        <v>115</v>
      </c>
      <c r="L29" s="14">
        <f>別紙!J34</f>
        <v>0</v>
      </c>
      <c r="M29" s="33" t="s">
        <v>116</v>
      </c>
      <c r="N29" s="33" t="s">
        <v>117</v>
      </c>
      <c r="O29" s="18">
        <v>1</v>
      </c>
      <c r="P29" s="12"/>
      <c r="Q29" s="19" t="s">
        <v>119</v>
      </c>
      <c r="R29" s="76" t="s">
        <v>159</v>
      </c>
      <c r="S29" s="12"/>
      <c r="T29" s="16">
        <v>0</v>
      </c>
      <c r="U29" s="16">
        <v>1</v>
      </c>
      <c r="V29" s="16">
        <v>1</v>
      </c>
      <c r="W29" s="16">
        <v>8</v>
      </c>
      <c r="X29" s="37" t="s">
        <v>131</v>
      </c>
    </row>
    <row r="30" spans="1:24">
      <c r="A30" s="12">
        <f>受講案内差込用!A29</f>
        <v>0</v>
      </c>
      <c r="B30" s="54">
        <f>受講案内差込用!$B$2</f>
        <v>0</v>
      </c>
      <c r="C30" s="14">
        <f>別紙!C35</f>
        <v>0</v>
      </c>
      <c r="D30" s="14">
        <f>別紙!D35</f>
        <v>0</v>
      </c>
      <c r="E30" s="32">
        <f>別紙!E35</f>
        <v>0</v>
      </c>
      <c r="F30" s="14">
        <f>別紙!F35</f>
        <v>0</v>
      </c>
      <c r="G30" s="13">
        <f>受講案内差込用!G29</f>
        <v>0</v>
      </c>
      <c r="H30" s="33">
        <f>受講案内差込用!H29</f>
        <v>0</v>
      </c>
      <c r="I30" s="15">
        <v>3</v>
      </c>
      <c r="J30" s="17" t="str">
        <f>TEXT(別紙!G35,"yyyy-mm-dd")</f>
        <v>1900-01-00</v>
      </c>
      <c r="K30" s="19" t="s">
        <v>115</v>
      </c>
      <c r="L30" s="14">
        <f>別紙!J35</f>
        <v>0</v>
      </c>
      <c r="M30" s="33" t="s">
        <v>116</v>
      </c>
      <c r="N30" s="33" t="s">
        <v>117</v>
      </c>
      <c r="O30" s="18">
        <v>1</v>
      </c>
      <c r="P30" s="12"/>
      <c r="Q30" s="19" t="s">
        <v>119</v>
      </c>
      <c r="R30" s="76" t="s">
        <v>159</v>
      </c>
      <c r="S30" s="12"/>
      <c r="T30" s="16">
        <v>0</v>
      </c>
      <c r="U30" s="16">
        <v>1</v>
      </c>
      <c r="V30" s="16">
        <v>1</v>
      </c>
      <c r="W30" s="16">
        <v>8</v>
      </c>
      <c r="X30" s="37" t="s">
        <v>131</v>
      </c>
    </row>
    <row r="31" spans="1:24">
      <c r="A31" s="12">
        <f>受講案内差込用!A30</f>
        <v>0</v>
      </c>
      <c r="B31" s="54">
        <f>受講案内差込用!$B$2</f>
        <v>0</v>
      </c>
      <c r="C31" s="14">
        <f>別紙!C36</f>
        <v>0</v>
      </c>
      <c r="D31" s="14">
        <f>別紙!D36</f>
        <v>0</v>
      </c>
      <c r="E31" s="32">
        <f>別紙!E36</f>
        <v>0</v>
      </c>
      <c r="F31" s="14">
        <f>別紙!F36</f>
        <v>0</v>
      </c>
      <c r="G31" s="13">
        <f>受講案内差込用!G30</f>
        <v>0</v>
      </c>
      <c r="H31" s="33">
        <f>受講案内差込用!H30</f>
        <v>0</v>
      </c>
      <c r="I31" s="15">
        <v>3</v>
      </c>
      <c r="J31" s="17" t="str">
        <f>TEXT(別紙!G36,"yyyy-mm-dd")</f>
        <v>1900-01-00</v>
      </c>
      <c r="K31" s="19" t="s">
        <v>115</v>
      </c>
      <c r="L31" s="14">
        <f>別紙!J36</f>
        <v>0</v>
      </c>
      <c r="M31" s="33" t="s">
        <v>116</v>
      </c>
      <c r="N31" s="33" t="s">
        <v>117</v>
      </c>
      <c r="O31" s="18">
        <v>1</v>
      </c>
      <c r="P31" s="12"/>
      <c r="Q31" s="19" t="s">
        <v>119</v>
      </c>
      <c r="R31" s="76" t="s">
        <v>159</v>
      </c>
      <c r="S31" s="12"/>
      <c r="T31" s="16">
        <v>0</v>
      </c>
      <c r="U31" s="16">
        <v>1</v>
      </c>
      <c r="V31" s="16">
        <v>1</v>
      </c>
      <c r="W31" s="16">
        <v>8</v>
      </c>
      <c r="X31" s="37" t="s">
        <v>131</v>
      </c>
    </row>
    <row r="32" spans="1:24">
      <c r="A32" s="12">
        <f>受講案内差込用!A31</f>
        <v>0</v>
      </c>
      <c r="B32" s="54">
        <f>受講案内差込用!$B$2</f>
        <v>0</v>
      </c>
      <c r="C32" s="14">
        <f>別紙!C37</f>
        <v>0</v>
      </c>
      <c r="D32" s="14">
        <f>別紙!D37</f>
        <v>0</v>
      </c>
      <c r="E32" s="32">
        <f>別紙!E37</f>
        <v>0</v>
      </c>
      <c r="F32" s="14">
        <f>別紙!F37</f>
        <v>0</v>
      </c>
      <c r="G32" s="13">
        <f>受講案内差込用!G31</f>
        <v>0</v>
      </c>
      <c r="H32" s="33">
        <f>受講案内差込用!H31</f>
        <v>0</v>
      </c>
      <c r="I32" s="15">
        <v>3</v>
      </c>
      <c r="J32" s="17" t="str">
        <f>TEXT(別紙!G37,"yyyy-mm-dd")</f>
        <v>1900-01-00</v>
      </c>
      <c r="K32" s="19" t="s">
        <v>115</v>
      </c>
      <c r="L32" s="14">
        <f>別紙!J37</f>
        <v>0</v>
      </c>
      <c r="M32" s="33" t="s">
        <v>116</v>
      </c>
      <c r="N32" s="33" t="s">
        <v>117</v>
      </c>
      <c r="O32" s="18">
        <v>1</v>
      </c>
      <c r="P32" s="12"/>
      <c r="Q32" s="19" t="s">
        <v>119</v>
      </c>
      <c r="R32" s="76" t="s">
        <v>159</v>
      </c>
      <c r="S32" s="12"/>
      <c r="T32" s="16">
        <v>0</v>
      </c>
      <c r="U32" s="16">
        <v>1</v>
      </c>
      <c r="V32" s="16">
        <v>1</v>
      </c>
      <c r="W32" s="16">
        <v>8</v>
      </c>
      <c r="X32" s="37" t="s">
        <v>131</v>
      </c>
    </row>
    <row r="33" spans="1:24">
      <c r="A33" s="12">
        <f>受講案内差込用!A32</f>
        <v>0</v>
      </c>
      <c r="B33" s="54">
        <f>受講案内差込用!$B$2</f>
        <v>0</v>
      </c>
      <c r="C33" s="14">
        <f>別紙!C38</f>
        <v>0</v>
      </c>
      <c r="D33" s="14">
        <f>別紙!D38</f>
        <v>0</v>
      </c>
      <c r="E33" s="32">
        <f>別紙!E38</f>
        <v>0</v>
      </c>
      <c r="F33" s="14">
        <f>別紙!F38</f>
        <v>0</v>
      </c>
      <c r="G33" s="13">
        <f>受講案内差込用!G32</f>
        <v>0</v>
      </c>
      <c r="H33" s="33">
        <f>受講案内差込用!H32</f>
        <v>0</v>
      </c>
      <c r="I33" s="15">
        <v>3</v>
      </c>
      <c r="J33" s="17" t="str">
        <f>TEXT(別紙!G38,"yyyy-mm-dd")</f>
        <v>1900-01-00</v>
      </c>
      <c r="K33" s="19" t="s">
        <v>115</v>
      </c>
      <c r="L33" s="14">
        <f>別紙!J38</f>
        <v>0</v>
      </c>
      <c r="M33" s="33" t="s">
        <v>116</v>
      </c>
      <c r="N33" s="33" t="s">
        <v>117</v>
      </c>
      <c r="O33" s="18">
        <v>1</v>
      </c>
      <c r="P33" s="12"/>
      <c r="Q33" s="19" t="s">
        <v>119</v>
      </c>
      <c r="R33" s="76" t="s">
        <v>159</v>
      </c>
      <c r="S33" s="12"/>
      <c r="T33" s="16">
        <v>0</v>
      </c>
      <c r="U33" s="16">
        <v>1</v>
      </c>
      <c r="V33" s="16">
        <v>1</v>
      </c>
      <c r="W33" s="16">
        <v>8</v>
      </c>
      <c r="X33" s="37" t="s">
        <v>131</v>
      </c>
    </row>
    <row r="34" spans="1:24">
      <c r="A34" s="12">
        <f>受講案内差込用!A33</f>
        <v>0</v>
      </c>
      <c r="B34" s="54">
        <f>受講案内差込用!$B$2</f>
        <v>0</v>
      </c>
      <c r="C34" s="14">
        <f>別紙!C39</f>
        <v>0</v>
      </c>
      <c r="D34" s="14">
        <f>別紙!D39</f>
        <v>0</v>
      </c>
      <c r="E34" s="32">
        <f>別紙!E39</f>
        <v>0</v>
      </c>
      <c r="F34" s="14">
        <f>別紙!F39</f>
        <v>0</v>
      </c>
      <c r="G34" s="13">
        <f>受講案内差込用!G33</f>
        <v>0</v>
      </c>
      <c r="H34" s="33">
        <f>受講案内差込用!H33</f>
        <v>0</v>
      </c>
      <c r="I34" s="15">
        <v>3</v>
      </c>
      <c r="J34" s="17" t="str">
        <f>TEXT(別紙!G39,"yyyy-mm-dd")</f>
        <v>1900-01-00</v>
      </c>
      <c r="K34" s="19" t="s">
        <v>115</v>
      </c>
      <c r="L34" s="14">
        <f>別紙!J39</f>
        <v>0</v>
      </c>
      <c r="M34" s="33" t="s">
        <v>116</v>
      </c>
      <c r="N34" s="33" t="s">
        <v>117</v>
      </c>
      <c r="O34" s="18">
        <v>1</v>
      </c>
      <c r="P34" s="12"/>
      <c r="Q34" s="19" t="s">
        <v>119</v>
      </c>
      <c r="R34" s="76" t="s">
        <v>159</v>
      </c>
      <c r="S34" s="12"/>
      <c r="T34" s="16">
        <v>0</v>
      </c>
      <c r="U34" s="16">
        <v>1</v>
      </c>
      <c r="V34" s="16">
        <v>1</v>
      </c>
      <c r="W34" s="16">
        <v>8</v>
      </c>
      <c r="X34" s="37" t="s">
        <v>131</v>
      </c>
    </row>
    <row r="35" spans="1:24">
      <c r="A35" s="12">
        <f>受講案内差込用!A34</f>
        <v>0</v>
      </c>
      <c r="B35" s="54">
        <f>受講案内差込用!$B$2</f>
        <v>0</v>
      </c>
      <c r="C35" s="14">
        <f>別紙!C40</f>
        <v>0</v>
      </c>
      <c r="D35" s="14">
        <f>別紙!D40</f>
        <v>0</v>
      </c>
      <c r="E35" s="32">
        <f>別紙!E40</f>
        <v>0</v>
      </c>
      <c r="F35" s="14">
        <f>別紙!F40</f>
        <v>0</v>
      </c>
      <c r="G35" s="13">
        <f>受講案内差込用!G34</f>
        <v>0</v>
      </c>
      <c r="H35" s="33">
        <f>受講案内差込用!H34</f>
        <v>0</v>
      </c>
      <c r="I35" s="15">
        <v>3</v>
      </c>
      <c r="J35" s="17" t="str">
        <f>TEXT(別紙!G40,"yyyy-mm-dd")</f>
        <v>1900-01-00</v>
      </c>
      <c r="K35" s="19" t="s">
        <v>115</v>
      </c>
      <c r="L35" s="14">
        <f>別紙!J40</f>
        <v>0</v>
      </c>
      <c r="M35" s="33" t="s">
        <v>116</v>
      </c>
      <c r="N35" s="33" t="s">
        <v>117</v>
      </c>
      <c r="O35" s="18">
        <v>1</v>
      </c>
      <c r="P35" s="12"/>
      <c r="Q35" s="19" t="s">
        <v>119</v>
      </c>
      <c r="R35" s="76" t="s">
        <v>159</v>
      </c>
      <c r="S35" s="12"/>
      <c r="T35" s="16">
        <v>0</v>
      </c>
      <c r="U35" s="16">
        <v>1</v>
      </c>
      <c r="V35" s="16">
        <v>1</v>
      </c>
      <c r="W35" s="16">
        <v>8</v>
      </c>
      <c r="X35" s="37" t="s">
        <v>131</v>
      </c>
    </row>
    <row r="36" spans="1:24">
      <c r="A36" s="12">
        <f>受講案内差込用!A35</f>
        <v>0</v>
      </c>
      <c r="B36" s="54">
        <f>受講案内差込用!$B$2</f>
        <v>0</v>
      </c>
      <c r="C36" s="14">
        <f>別紙!C41</f>
        <v>0</v>
      </c>
      <c r="D36" s="14">
        <f>別紙!D41</f>
        <v>0</v>
      </c>
      <c r="E36" s="32">
        <f>別紙!E41</f>
        <v>0</v>
      </c>
      <c r="F36" s="14">
        <f>別紙!F41</f>
        <v>0</v>
      </c>
      <c r="G36" s="13">
        <f>受講案内差込用!G35</f>
        <v>0</v>
      </c>
      <c r="H36" s="33">
        <f>受講案内差込用!H35</f>
        <v>0</v>
      </c>
      <c r="I36" s="15">
        <v>3</v>
      </c>
      <c r="J36" s="17" t="str">
        <f>TEXT(別紙!G41,"yyyy-mm-dd")</f>
        <v>1900-01-00</v>
      </c>
      <c r="K36" s="19" t="s">
        <v>115</v>
      </c>
      <c r="L36" s="14">
        <f>別紙!J41</f>
        <v>0</v>
      </c>
      <c r="M36" s="33" t="s">
        <v>116</v>
      </c>
      <c r="N36" s="33" t="s">
        <v>117</v>
      </c>
      <c r="O36" s="18">
        <v>1</v>
      </c>
      <c r="P36" s="12"/>
      <c r="Q36" s="19" t="s">
        <v>119</v>
      </c>
      <c r="R36" s="76" t="s">
        <v>159</v>
      </c>
      <c r="S36" s="12"/>
      <c r="T36" s="16">
        <v>0</v>
      </c>
      <c r="U36" s="16">
        <v>1</v>
      </c>
      <c r="V36" s="16">
        <v>1</v>
      </c>
      <c r="W36" s="16">
        <v>8</v>
      </c>
      <c r="X36" s="37" t="s">
        <v>131</v>
      </c>
    </row>
    <row r="37" spans="1:24">
      <c r="A37" s="12">
        <f>受講案内差込用!A36</f>
        <v>0</v>
      </c>
      <c r="B37" s="54">
        <f>受講案内差込用!$B$2</f>
        <v>0</v>
      </c>
      <c r="C37" s="14">
        <f>別紙!C42</f>
        <v>0</v>
      </c>
      <c r="D37" s="14">
        <f>別紙!D42</f>
        <v>0</v>
      </c>
      <c r="E37" s="32">
        <f>別紙!E42</f>
        <v>0</v>
      </c>
      <c r="F37" s="14">
        <f>別紙!F42</f>
        <v>0</v>
      </c>
      <c r="G37" s="13">
        <f>受講案内差込用!G36</f>
        <v>0</v>
      </c>
      <c r="H37" s="33">
        <f>受講案内差込用!H36</f>
        <v>0</v>
      </c>
      <c r="I37" s="15">
        <v>3</v>
      </c>
      <c r="J37" s="17" t="str">
        <f>TEXT(別紙!G42,"yyyy-mm-dd")</f>
        <v>1900-01-00</v>
      </c>
      <c r="K37" s="19" t="s">
        <v>115</v>
      </c>
      <c r="L37" s="14">
        <f>別紙!J42</f>
        <v>0</v>
      </c>
      <c r="M37" s="33" t="s">
        <v>116</v>
      </c>
      <c r="N37" s="33" t="s">
        <v>117</v>
      </c>
      <c r="O37" s="18">
        <v>1</v>
      </c>
      <c r="P37" s="12"/>
      <c r="Q37" s="19" t="s">
        <v>119</v>
      </c>
      <c r="R37" s="76" t="s">
        <v>159</v>
      </c>
      <c r="S37" s="12"/>
      <c r="T37" s="16">
        <v>0</v>
      </c>
      <c r="U37" s="16">
        <v>1</v>
      </c>
      <c r="V37" s="16">
        <v>1</v>
      </c>
      <c r="W37" s="16">
        <v>8</v>
      </c>
      <c r="X37" s="37" t="s">
        <v>131</v>
      </c>
    </row>
    <row r="38" spans="1:24">
      <c r="A38" s="12">
        <f>受講案内差込用!A37</f>
        <v>0</v>
      </c>
      <c r="B38" s="54">
        <f>受講案内差込用!$B$2</f>
        <v>0</v>
      </c>
      <c r="C38" s="14">
        <f>別紙!C43</f>
        <v>0</v>
      </c>
      <c r="D38" s="14">
        <f>別紙!D43</f>
        <v>0</v>
      </c>
      <c r="E38" s="32">
        <f>別紙!E43</f>
        <v>0</v>
      </c>
      <c r="F38" s="14">
        <f>別紙!F43</f>
        <v>0</v>
      </c>
      <c r="G38" s="13">
        <f>受講案内差込用!G37</f>
        <v>0</v>
      </c>
      <c r="H38" s="33">
        <f>受講案内差込用!H37</f>
        <v>0</v>
      </c>
      <c r="I38" s="15">
        <v>3</v>
      </c>
      <c r="J38" s="17" t="str">
        <f>TEXT(別紙!G43,"yyyy-mm-dd")</f>
        <v>1900-01-00</v>
      </c>
      <c r="K38" s="19" t="s">
        <v>115</v>
      </c>
      <c r="L38" s="14">
        <f>別紙!J43</f>
        <v>0</v>
      </c>
      <c r="M38" s="33" t="s">
        <v>116</v>
      </c>
      <c r="N38" s="33" t="s">
        <v>117</v>
      </c>
      <c r="O38" s="18">
        <v>1</v>
      </c>
      <c r="P38" s="12"/>
      <c r="Q38" s="19" t="s">
        <v>119</v>
      </c>
      <c r="R38" s="76" t="s">
        <v>159</v>
      </c>
      <c r="S38" s="12"/>
      <c r="T38" s="16">
        <v>0</v>
      </c>
      <c r="U38" s="16">
        <v>1</v>
      </c>
      <c r="V38" s="16">
        <v>1</v>
      </c>
      <c r="W38" s="16">
        <v>8</v>
      </c>
      <c r="X38" s="37" t="s">
        <v>131</v>
      </c>
    </row>
    <row r="39" spans="1:24">
      <c r="A39" s="12">
        <f>受講案内差込用!A38</f>
        <v>0</v>
      </c>
      <c r="B39" s="54">
        <f>受講案内差込用!$B$2</f>
        <v>0</v>
      </c>
      <c r="C39" s="14">
        <f>別紙!C44</f>
        <v>0</v>
      </c>
      <c r="D39" s="14">
        <f>別紙!D44</f>
        <v>0</v>
      </c>
      <c r="E39" s="32">
        <f>別紙!E44</f>
        <v>0</v>
      </c>
      <c r="F39" s="14">
        <f>別紙!F44</f>
        <v>0</v>
      </c>
      <c r="G39" s="13">
        <f>受講案内差込用!G38</f>
        <v>0</v>
      </c>
      <c r="H39" s="33">
        <f>受講案内差込用!H38</f>
        <v>0</v>
      </c>
      <c r="I39" s="15">
        <v>3</v>
      </c>
      <c r="J39" s="17" t="str">
        <f>TEXT(別紙!G44,"yyyy-mm-dd")</f>
        <v>1900-01-00</v>
      </c>
      <c r="K39" s="19" t="s">
        <v>115</v>
      </c>
      <c r="L39" s="14">
        <f>別紙!J44</f>
        <v>0</v>
      </c>
      <c r="M39" s="33" t="s">
        <v>116</v>
      </c>
      <c r="N39" s="33" t="s">
        <v>117</v>
      </c>
      <c r="O39" s="18">
        <v>1</v>
      </c>
      <c r="P39" s="12"/>
      <c r="Q39" s="19" t="s">
        <v>119</v>
      </c>
      <c r="R39" s="76" t="s">
        <v>159</v>
      </c>
      <c r="S39" s="12"/>
      <c r="T39" s="16">
        <v>0</v>
      </c>
      <c r="U39" s="16">
        <v>1</v>
      </c>
      <c r="V39" s="16">
        <v>1</v>
      </c>
      <c r="W39" s="16">
        <v>8</v>
      </c>
      <c r="X39" s="37" t="s">
        <v>131</v>
      </c>
    </row>
    <row r="40" spans="1:24">
      <c r="A40" s="12">
        <f>受講案内差込用!A39</f>
        <v>0</v>
      </c>
      <c r="B40" s="54">
        <f>受講案内差込用!$B$2</f>
        <v>0</v>
      </c>
      <c r="C40" s="14">
        <f>別紙!C45</f>
        <v>0</v>
      </c>
      <c r="D40" s="14">
        <f>別紙!D45</f>
        <v>0</v>
      </c>
      <c r="E40" s="32">
        <f>別紙!E45</f>
        <v>0</v>
      </c>
      <c r="F40" s="14">
        <f>別紙!F45</f>
        <v>0</v>
      </c>
      <c r="G40" s="13">
        <f>受講案内差込用!G39</f>
        <v>0</v>
      </c>
      <c r="H40" s="33">
        <f>受講案内差込用!H39</f>
        <v>0</v>
      </c>
      <c r="I40" s="15">
        <v>3</v>
      </c>
      <c r="J40" s="17" t="str">
        <f>TEXT(別紙!G45,"yyyy-mm-dd")</f>
        <v>1900-01-00</v>
      </c>
      <c r="K40" s="19" t="s">
        <v>115</v>
      </c>
      <c r="L40" s="14">
        <f>別紙!J45</f>
        <v>0</v>
      </c>
      <c r="M40" s="33" t="s">
        <v>116</v>
      </c>
      <c r="N40" s="33" t="s">
        <v>117</v>
      </c>
      <c r="O40" s="18">
        <v>1</v>
      </c>
      <c r="P40" s="12"/>
      <c r="Q40" s="19" t="s">
        <v>119</v>
      </c>
      <c r="R40" s="76" t="s">
        <v>159</v>
      </c>
      <c r="S40" s="12"/>
      <c r="T40" s="16">
        <v>0</v>
      </c>
      <c r="U40" s="16">
        <v>1</v>
      </c>
      <c r="V40" s="16">
        <v>1</v>
      </c>
      <c r="W40" s="16">
        <v>8</v>
      </c>
      <c r="X40" s="37" t="s">
        <v>131</v>
      </c>
    </row>
    <row r="41" spans="1:24">
      <c r="A41" s="12">
        <f>受講案内差込用!A40</f>
        <v>0</v>
      </c>
      <c r="B41" s="54">
        <f>受講案内差込用!$B$2</f>
        <v>0</v>
      </c>
      <c r="C41" s="14">
        <f>別紙!C46</f>
        <v>0</v>
      </c>
      <c r="D41" s="14">
        <f>別紙!D46</f>
        <v>0</v>
      </c>
      <c r="E41" s="32">
        <f>別紙!E46</f>
        <v>0</v>
      </c>
      <c r="F41" s="14">
        <f>別紙!F46</f>
        <v>0</v>
      </c>
      <c r="G41" s="13">
        <f>受講案内差込用!G40</f>
        <v>0</v>
      </c>
      <c r="H41" s="33">
        <f>受講案内差込用!H40</f>
        <v>0</v>
      </c>
      <c r="I41" s="15">
        <v>3</v>
      </c>
      <c r="J41" s="17" t="str">
        <f>TEXT(別紙!G46,"yyyy-mm-dd")</f>
        <v>1900-01-00</v>
      </c>
      <c r="K41" s="19" t="s">
        <v>115</v>
      </c>
      <c r="L41" s="14">
        <f>別紙!J46</f>
        <v>0</v>
      </c>
      <c r="M41" s="33" t="s">
        <v>116</v>
      </c>
      <c r="N41" s="33" t="s">
        <v>117</v>
      </c>
      <c r="O41" s="18">
        <v>1</v>
      </c>
      <c r="P41" s="12"/>
      <c r="Q41" s="19" t="s">
        <v>119</v>
      </c>
      <c r="R41" s="76" t="s">
        <v>159</v>
      </c>
      <c r="S41" s="12"/>
      <c r="T41" s="16">
        <v>0</v>
      </c>
      <c r="U41" s="16">
        <v>1</v>
      </c>
      <c r="V41" s="16">
        <v>1</v>
      </c>
      <c r="W41" s="16">
        <v>8</v>
      </c>
      <c r="X41" s="37" t="s">
        <v>131</v>
      </c>
    </row>
    <row r="42" spans="1:24">
      <c r="A42" s="12">
        <f>受講案内差込用!A41</f>
        <v>0</v>
      </c>
      <c r="B42" s="54">
        <f>受講案内差込用!$B$2</f>
        <v>0</v>
      </c>
      <c r="C42" s="14">
        <f>別紙!C47</f>
        <v>0</v>
      </c>
      <c r="D42" s="14">
        <f>別紙!D47</f>
        <v>0</v>
      </c>
      <c r="E42" s="32">
        <f>別紙!E47</f>
        <v>0</v>
      </c>
      <c r="F42" s="14">
        <f>別紙!F47</f>
        <v>0</v>
      </c>
      <c r="G42" s="13">
        <f>受講案内差込用!G41</f>
        <v>0</v>
      </c>
      <c r="H42" s="33">
        <f>受講案内差込用!H41</f>
        <v>0</v>
      </c>
      <c r="I42" s="15">
        <v>3</v>
      </c>
      <c r="J42" s="17" t="str">
        <f>TEXT(別紙!G47,"yyyy-mm-dd")</f>
        <v>1900-01-00</v>
      </c>
      <c r="K42" s="19" t="s">
        <v>115</v>
      </c>
      <c r="L42" s="14">
        <f>別紙!J47</f>
        <v>0</v>
      </c>
      <c r="M42" s="33" t="s">
        <v>116</v>
      </c>
      <c r="N42" s="33" t="s">
        <v>117</v>
      </c>
      <c r="O42" s="18">
        <v>1</v>
      </c>
      <c r="P42" s="12"/>
      <c r="Q42" s="19" t="s">
        <v>119</v>
      </c>
      <c r="R42" s="76" t="s">
        <v>159</v>
      </c>
      <c r="S42" s="12"/>
      <c r="T42" s="16">
        <v>0</v>
      </c>
      <c r="U42" s="16">
        <v>1</v>
      </c>
      <c r="V42" s="16">
        <v>1</v>
      </c>
      <c r="W42" s="16">
        <v>8</v>
      </c>
      <c r="X42" s="37" t="s">
        <v>131</v>
      </c>
    </row>
    <row r="43" spans="1:24">
      <c r="A43" s="12">
        <f>受講案内差込用!A42</f>
        <v>0</v>
      </c>
      <c r="B43" s="54">
        <f>受講案内差込用!$B$2</f>
        <v>0</v>
      </c>
      <c r="C43" s="14">
        <f>別紙!C48</f>
        <v>0</v>
      </c>
      <c r="D43" s="14">
        <f>別紙!D48</f>
        <v>0</v>
      </c>
      <c r="E43" s="32">
        <f>別紙!E48</f>
        <v>0</v>
      </c>
      <c r="F43" s="14">
        <f>別紙!F48</f>
        <v>0</v>
      </c>
      <c r="G43" s="13">
        <f>受講案内差込用!G42</f>
        <v>0</v>
      </c>
      <c r="H43" s="33">
        <f>受講案内差込用!H42</f>
        <v>0</v>
      </c>
      <c r="I43" s="15">
        <v>3</v>
      </c>
      <c r="J43" s="17" t="str">
        <f>TEXT(別紙!G48,"yyyy-mm-dd")</f>
        <v>1900-01-00</v>
      </c>
      <c r="K43" s="19" t="s">
        <v>115</v>
      </c>
      <c r="L43" s="14">
        <f>別紙!J48</f>
        <v>0</v>
      </c>
      <c r="M43" s="33" t="s">
        <v>116</v>
      </c>
      <c r="N43" s="33" t="s">
        <v>117</v>
      </c>
      <c r="O43" s="18">
        <v>1</v>
      </c>
      <c r="P43" s="12"/>
      <c r="Q43" s="19" t="s">
        <v>119</v>
      </c>
      <c r="R43" s="76" t="s">
        <v>159</v>
      </c>
      <c r="S43" s="12"/>
      <c r="T43" s="16">
        <v>0</v>
      </c>
      <c r="U43" s="16">
        <v>1</v>
      </c>
      <c r="V43" s="16">
        <v>1</v>
      </c>
      <c r="W43" s="16">
        <v>8</v>
      </c>
      <c r="X43" s="37" t="s">
        <v>131</v>
      </c>
    </row>
    <row r="44" spans="1:24">
      <c r="A44" s="12">
        <f>受講案内差込用!A43</f>
        <v>0</v>
      </c>
      <c r="B44" s="54">
        <f>受講案内差込用!$B$2</f>
        <v>0</v>
      </c>
      <c r="C44" s="14">
        <f>別紙!C49</f>
        <v>0</v>
      </c>
      <c r="D44" s="14">
        <f>別紙!D49</f>
        <v>0</v>
      </c>
      <c r="E44" s="32">
        <f>別紙!E49</f>
        <v>0</v>
      </c>
      <c r="F44" s="14">
        <f>別紙!F49</f>
        <v>0</v>
      </c>
      <c r="G44" s="13">
        <f>受講案内差込用!G43</f>
        <v>0</v>
      </c>
      <c r="H44" s="33">
        <f>受講案内差込用!H43</f>
        <v>0</v>
      </c>
      <c r="I44" s="15">
        <v>3</v>
      </c>
      <c r="J44" s="17" t="str">
        <f>TEXT(別紙!G49,"yyyy-mm-dd")</f>
        <v>1900-01-00</v>
      </c>
      <c r="K44" s="19" t="s">
        <v>115</v>
      </c>
      <c r="L44" s="14">
        <f>別紙!J49</f>
        <v>0</v>
      </c>
      <c r="M44" s="33" t="s">
        <v>116</v>
      </c>
      <c r="N44" s="33" t="s">
        <v>117</v>
      </c>
      <c r="O44" s="18">
        <v>1</v>
      </c>
      <c r="P44" s="12"/>
      <c r="Q44" s="19" t="s">
        <v>119</v>
      </c>
      <c r="R44" s="76" t="s">
        <v>159</v>
      </c>
      <c r="S44" s="12"/>
      <c r="T44" s="16">
        <v>0</v>
      </c>
      <c r="U44" s="16">
        <v>1</v>
      </c>
      <c r="V44" s="16">
        <v>1</v>
      </c>
      <c r="W44" s="16">
        <v>8</v>
      </c>
      <c r="X44" s="37" t="s">
        <v>131</v>
      </c>
    </row>
    <row r="45" spans="1:24">
      <c r="A45" s="12">
        <f>受講案内差込用!A44</f>
        <v>0</v>
      </c>
      <c r="B45" s="54">
        <f>受講案内差込用!$B$2</f>
        <v>0</v>
      </c>
      <c r="C45" s="14">
        <f>別紙!C50</f>
        <v>0</v>
      </c>
      <c r="D45" s="14">
        <f>別紙!D50</f>
        <v>0</v>
      </c>
      <c r="E45" s="32">
        <f>別紙!E50</f>
        <v>0</v>
      </c>
      <c r="F45" s="14">
        <f>別紙!F50</f>
        <v>0</v>
      </c>
      <c r="G45" s="13">
        <f>受講案内差込用!G44</f>
        <v>0</v>
      </c>
      <c r="H45" s="33">
        <f>受講案内差込用!H44</f>
        <v>0</v>
      </c>
      <c r="I45" s="15">
        <v>3</v>
      </c>
      <c r="J45" s="17" t="str">
        <f>TEXT(別紙!G50,"yyyy-mm-dd")</f>
        <v>1900-01-00</v>
      </c>
      <c r="K45" s="19" t="s">
        <v>115</v>
      </c>
      <c r="L45" s="14">
        <f>別紙!J50</f>
        <v>0</v>
      </c>
      <c r="M45" s="33" t="s">
        <v>116</v>
      </c>
      <c r="N45" s="33" t="s">
        <v>117</v>
      </c>
      <c r="O45" s="18">
        <v>1</v>
      </c>
      <c r="P45" s="12"/>
      <c r="Q45" s="19" t="s">
        <v>119</v>
      </c>
      <c r="R45" s="76" t="s">
        <v>159</v>
      </c>
      <c r="S45" s="12"/>
      <c r="T45" s="16">
        <v>0</v>
      </c>
      <c r="U45" s="16">
        <v>1</v>
      </c>
      <c r="V45" s="16">
        <v>1</v>
      </c>
      <c r="W45" s="16">
        <v>8</v>
      </c>
      <c r="X45" s="37" t="s">
        <v>131</v>
      </c>
    </row>
    <row r="46" spans="1:24">
      <c r="A46" s="12">
        <f>受講案内差込用!A45</f>
        <v>0</v>
      </c>
      <c r="B46" s="54">
        <f>受講案内差込用!$B$2</f>
        <v>0</v>
      </c>
      <c r="C46" s="14">
        <f>別紙!C51</f>
        <v>0</v>
      </c>
      <c r="D46" s="14">
        <f>別紙!D51</f>
        <v>0</v>
      </c>
      <c r="E46" s="32">
        <f>別紙!E51</f>
        <v>0</v>
      </c>
      <c r="F46" s="14">
        <f>別紙!F51</f>
        <v>0</v>
      </c>
      <c r="G46" s="13">
        <f>受講案内差込用!G45</f>
        <v>0</v>
      </c>
      <c r="H46" s="33">
        <f>受講案内差込用!H45</f>
        <v>0</v>
      </c>
      <c r="I46" s="15">
        <v>3</v>
      </c>
      <c r="J46" s="17" t="str">
        <f>TEXT(別紙!G51,"yyyy-mm-dd")</f>
        <v>1900-01-00</v>
      </c>
      <c r="K46" s="19" t="s">
        <v>115</v>
      </c>
      <c r="L46" s="14">
        <f>別紙!J51</f>
        <v>0</v>
      </c>
      <c r="M46" s="33" t="s">
        <v>116</v>
      </c>
      <c r="N46" s="33" t="s">
        <v>117</v>
      </c>
      <c r="O46" s="18">
        <v>1</v>
      </c>
      <c r="P46" s="12"/>
      <c r="Q46" s="19" t="s">
        <v>119</v>
      </c>
      <c r="R46" s="76" t="s">
        <v>159</v>
      </c>
      <c r="S46" s="12"/>
      <c r="T46" s="16">
        <v>0</v>
      </c>
      <c r="U46" s="16">
        <v>1</v>
      </c>
      <c r="V46" s="16">
        <v>1</v>
      </c>
      <c r="W46" s="16">
        <v>8</v>
      </c>
      <c r="X46" s="37" t="s">
        <v>131</v>
      </c>
    </row>
    <row r="47" spans="1:24">
      <c r="A47" s="12">
        <f>受講案内差込用!A46</f>
        <v>0</v>
      </c>
      <c r="B47" s="54">
        <f>受講案内差込用!$B$2</f>
        <v>0</v>
      </c>
      <c r="C47" s="14">
        <f>別紙!C52</f>
        <v>0</v>
      </c>
      <c r="D47" s="14">
        <f>別紙!D52</f>
        <v>0</v>
      </c>
      <c r="E47" s="32">
        <f>別紙!E52</f>
        <v>0</v>
      </c>
      <c r="F47" s="14">
        <f>別紙!F52</f>
        <v>0</v>
      </c>
      <c r="G47" s="13">
        <f>受講案内差込用!G46</f>
        <v>0</v>
      </c>
      <c r="H47" s="33">
        <f>受講案内差込用!H46</f>
        <v>0</v>
      </c>
      <c r="I47" s="15">
        <v>3</v>
      </c>
      <c r="J47" s="17" t="str">
        <f>TEXT(別紙!G52,"yyyy-mm-dd")</f>
        <v>1900-01-00</v>
      </c>
      <c r="K47" s="19" t="s">
        <v>115</v>
      </c>
      <c r="L47" s="14">
        <f>別紙!J52</f>
        <v>0</v>
      </c>
      <c r="M47" s="33" t="s">
        <v>116</v>
      </c>
      <c r="N47" s="33" t="s">
        <v>117</v>
      </c>
      <c r="O47" s="18">
        <v>1</v>
      </c>
      <c r="P47" s="12"/>
      <c r="Q47" s="19" t="s">
        <v>119</v>
      </c>
      <c r="R47" s="76" t="s">
        <v>159</v>
      </c>
      <c r="S47" s="12"/>
      <c r="T47" s="16">
        <v>0</v>
      </c>
      <c r="U47" s="16">
        <v>1</v>
      </c>
      <c r="V47" s="16">
        <v>1</v>
      </c>
      <c r="W47" s="16">
        <v>8</v>
      </c>
      <c r="X47" s="37" t="s">
        <v>131</v>
      </c>
    </row>
    <row r="48" spans="1:24">
      <c r="A48" s="12">
        <f>受講案内差込用!A47</f>
        <v>0</v>
      </c>
      <c r="B48" s="54">
        <f>受講案内差込用!$B$2</f>
        <v>0</v>
      </c>
      <c r="C48" s="14">
        <f>別紙!C53</f>
        <v>0</v>
      </c>
      <c r="D48" s="14">
        <f>別紙!D53</f>
        <v>0</v>
      </c>
      <c r="E48" s="32">
        <f>別紙!E53</f>
        <v>0</v>
      </c>
      <c r="F48" s="14">
        <f>別紙!F53</f>
        <v>0</v>
      </c>
      <c r="G48" s="13">
        <f>受講案内差込用!G47</f>
        <v>0</v>
      </c>
      <c r="H48" s="33">
        <f>受講案内差込用!H47</f>
        <v>0</v>
      </c>
      <c r="I48" s="15">
        <v>3</v>
      </c>
      <c r="J48" s="17" t="str">
        <f>TEXT(別紙!G53,"yyyy-mm-dd")</f>
        <v>1900-01-00</v>
      </c>
      <c r="K48" s="19" t="s">
        <v>115</v>
      </c>
      <c r="L48" s="14">
        <f>別紙!J53</f>
        <v>0</v>
      </c>
      <c r="M48" s="33" t="s">
        <v>116</v>
      </c>
      <c r="N48" s="33" t="s">
        <v>117</v>
      </c>
      <c r="O48" s="18">
        <v>1</v>
      </c>
      <c r="P48" s="12"/>
      <c r="Q48" s="19" t="s">
        <v>119</v>
      </c>
      <c r="R48" s="76" t="s">
        <v>159</v>
      </c>
      <c r="S48" s="12"/>
      <c r="T48" s="16">
        <v>0</v>
      </c>
      <c r="U48" s="16">
        <v>1</v>
      </c>
      <c r="V48" s="16">
        <v>1</v>
      </c>
      <c r="W48" s="16">
        <v>8</v>
      </c>
      <c r="X48" s="37" t="s">
        <v>131</v>
      </c>
    </row>
    <row r="49" spans="1:24">
      <c r="A49" s="12">
        <f>受講案内差込用!A48</f>
        <v>0</v>
      </c>
      <c r="B49" s="54">
        <f>受講案内差込用!$B$2</f>
        <v>0</v>
      </c>
      <c r="C49" s="14">
        <f>別紙!C54</f>
        <v>0</v>
      </c>
      <c r="D49" s="14">
        <f>別紙!D54</f>
        <v>0</v>
      </c>
      <c r="E49" s="32">
        <f>別紙!E54</f>
        <v>0</v>
      </c>
      <c r="F49" s="14">
        <f>別紙!F54</f>
        <v>0</v>
      </c>
      <c r="G49" s="13">
        <f>受講案内差込用!G48</f>
        <v>0</v>
      </c>
      <c r="H49" s="33">
        <f>受講案内差込用!H48</f>
        <v>0</v>
      </c>
      <c r="I49" s="15">
        <v>3</v>
      </c>
      <c r="J49" s="17" t="str">
        <f>TEXT(別紙!G54,"yyyy-mm-dd")</f>
        <v>1900-01-00</v>
      </c>
      <c r="K49" s="19" t="s">
        <v>115</v>
      </c>
      <c r="L49" s="14">
        <f>別紙!J54</f>
        <v>0</v>
      </c>
      <c r="M49" s="33" t="s">
        <v>116</v>
      </c>
      <c r="N49" s="33" t="s">
        <v>117</v>
      </c>
      <c r="O49" s="18">
        <v>1</v>
      </c>
      <c r="P49" s="12"/>
      <c r="Q49" s="19" t="s">
        <v>119</v>
      </c>
      <c r="R49" s="76" t="s">
        <v>159</v>
      </c>
      <c r="S49" s="12"/>
      <c r="T49" s="16">
        <v>0</v>
      </c>
      <c r="U49" s="16">
        <v>1</v>
      </c>
      <c r="V49" s="16">
        <v>1</v>
      </c>
      <c r="W49" s="16">
        <v>8</v>
      </c>
      <c r="X49" s="37" t="s">
        <v>131</v>
      </c>
    </row>
    <row r="50" spans="1:24">
      <c r="A50" s="12">
        <f>受講案内差込用!A49</f>
        <v>0</v>
      </c>
      <c r="B50" s="54">
        <f>受講案内差込用!$B$2</f>
        <v>0</v>
      </c>
      <c r="C50" s="14">
        <f>別紙!C55</f>
        <v>0</v>
      </c>
      <c r="D50" s="14">
        <f>別紙!D55</f>
        <v>0</v>
      </c>
      <c r="E50" s="32">
        <f>別紙!E55</f>
        <v>0</v>
      </c>
      <c r="F50" s="14">
        <f>別紙!F55</f>
        <v>0</v>
      </c>
      <c r="G50" s="13">
        <f>受講案内差込用!G49</f>
        <v>0</v>
      </c>
      <c r="H50" s="33">
        <f>受講案内差込用!H49</f>
        <v>0</v>
      </c>
      <c r="I50" s="15">
        <v>3</v>
      </c>
      <c r="J50" s="17" t="str">
        <f>TEXT(別紙!G55,"yyyy-mm-dd")</f>
        <v>1900-01-00</v>
      </c>
      <c r="K50" s="19" t="s">
        <v>115</v>
      </c>
      <c r="L50" s="14">
        <f>別紙!J55</f>
        <v>0</v>
      </c>
      <c r="M50" s="33" t="s">
        <v>116</v>
      </c>
      <c r="N50" s="33" t="s">
        <v>117</v>
      </c>
      <c r="O50" s="18">
        <v>1</v>
      </c>
      <c r="P50" s="12"/>
      <c r="Q50" s="19" t="s">
        <v>119</v>
      </c>
      <c r="R50" s="76" t="s">
        <v>159</v>
      </c>
      <c r="S50" s="12"/>
      <c r="T50" s="16">
        <v>0</v>
      </c>
      <c r="U50" s="16">
        <v>1</v>
      </c>
      <c r="V50" s="16">
        <v>1</v>
      </c>
      <c r="W50" s="16">
        <v>8</v>
      </c>
      <c r="X50" s="37" t="s">
        <v>131</v>
      </c>
    </row>
  </sheetData>
  <phoneticPr fontId="2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申込書</vt:lpstr>
      <vt:lpstr>別紙</vt:lpstr>
      <vt:lpstr>受講案内差込用</vt:lpstr>
      <vt:lpstr>研修申込UTFup用</vt:lpstr>
      <vt:lpstr>アップ用CSV</vt:lpstr>
      <vt:lpstr>別紙!Criteria</vt:lpstr>
      <vt:lpstr>申込書!Print_Area</vt:lpstr>
      <vt:lpstr>別紙!Print_Area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2025-02-04T09:58:11Z</dcterms:modified>
  <cp:category/>
  <cp:contentStatus/>
</cp:coreProperties>
</file>